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lan" sheetId="2" state="visible" r:id="rId2"/>
    <sheet name="Budget" sheetId="3" state="visible" r:id="rId3"/>
    <sheet name="Shortlist" sheetId="4" state="visible" r:id="rId4"/>
    <sheet name="Outreach log" sheetId="5" state="visible" r:id="rId5"/>
    <sheet name="Tracker" sheetId="6" state="visible" r:id="rId6"/>
    <sheet name="Report" sheetId="7" state="visible" r:id="rId7"/>
    <sheet name="Benchmark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yyyy-mm-dd"/>
    <numFmt numFmtId="166" formatCode="0.0&quot;x&quot;"/>
    <numFmt numFmtId="167" formatCode="&quot;$&quot;#,##0.00"/>
    <numFmt numFmtId="168" formatCode="0.00&quot;x&quot;"/>
  </numFmts>
  <fonts count="5">
    <font>
      <name val="Calibri"/>
      <family val="2"/>
      <color theme="1"/>
      <sz val="11"/>
      <scheme val="minor"/>
    </font>
    <font>
      <name val="Calibri"/>
      <b val="1"/>
      <color rgb="00111111"/>
      <sz val="16"/>
    </font>
    <font>
      <name val="Calibri"/>
      <i val="1"/>
      <color rgb="006B7280"/>
      <sz val="9"/>
    </font>
    <font>
      <name val="Calibri"/>
      <b val="1"/>
      <color rgb="00B04ADC"/>
      <sz val="12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F3E8FA"/>
      </patternFill>
    </fill>
    <fill>
      <patternFill patternType="solid">
        <fgColor rgb="00FAFAFB"/>
      </patternFill>
    </fill>
    <fill>
      <patternFill patternType="solid">
        <fgColor rgb="00FFF7F2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9" fontId="0" fillId="0" borderId="1" applyAlignment="1" pivotButton="0" quotePrefix="0" xfId="0">
      <alignment vertical="top" wrapText="1"/>
    </xf>
    <xf numFmtId="167" fontId="0" fillId="0" borderId="1" applyAlignment="1" pivotButton="0" quotePrefix="0" xfId="0">
      <alignment vertical="top" wrapText="1"/>
    </xf>
    <xf numFmtId="168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8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Influencer marketing plan template</t>
        </is>
      </c>
    </row>
    <row r="2">
      <c r="A2" s="2" t="inlineStr">
        <is>
          <t>From cheerful.ai/blog/influencer-marketing-strategy. Free to copy, edit and share.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Plan: fill in the 'Your plan' column for each of the 12 steps. One or two lines each is enough.</t>
        </is>
      </c>
    </row>
    <row r="6">
      <c r="A6" s="3" t="inlineStr">
        <is>
          <t>2. Budget: change the orange input cells. Totals and the per-creator cost update themselves.</t>
        </is>
      </c>
    </row>
    <row r="7">
      <c r="A7" s="3" t="inlineStr">
        <is>
          <t>3. Shortlist: paste candidates. Tier and the engagement flag fill in from the follower count and engagement rate.</t>
        </is>
      </c>
    </row>
    <row r="8">
      <c r="A8" s="3" t="inlineStr">
        <is>
          <t>4. Outreach log: enter the first send date; follow-up dates (3 days apart) and the ask-to-offer ratio calculate.</t>
        </is>
      </c>
    </row>
    <row r="9">
      <c r="A9" s="3" t="inlineStr">
        <is>
          <t>5. Tracker: one row per creator deliverable, from contract to results. CPM, CPE, cost per order and ROAS calculate.</t>
        </is>
      </c>
    </row>
    <row r="10">
      <c r="A10" s="3" t="inlineStr">
        <is>
          <t>6. Report: the summary your manager asks for, calculated from the Tracker. Nothing to type.</t>
        </is>
      </c>
    </row>
    <row r="11">
      <c r="A11" s="3" t="inlineStr">
        <is>
          <t>7. Benchmarks: real medians from Cheerful campaign data, with sample sizes, to sanity-check rates and engagement.</t>
        </is>
      </c>
    </row>
    <row r="12">
      <c r="A12" s="3" t="inlineStr"/>
    </row>
    <row r="13">
      <c r="A13" s="5" t="inlineStr">
        <is>
          <t>Rows marked EXAMPLE show the format. Delete them before you start.</t>
        </is>
      </c>
    </row>
    <row r="14">
      <c r="A14" s="3" t="inlineStr">
        <is>
          <t>Google Sheets: File &gt; Import &gt; Upload this file. Formulas and dropdowns carry over.</t>
        </is>
      </c>
    </row>
    <row r="15">
      <c r="A15" s="3" t="inlineStr"/>
    </row>
    <row r="16">
      <c r="A16" s="2" t="inlineStr">
        <is>
          <t>Disclosure: Cheerful (cheerful.ai) is an influencer marketing platform and made this template. The template works without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46" customWidth="1" min="3" max="3"/>
    <col width="46" customWidth="1" min="4" max="4"/>
    <col width="46" customWidth="1" min="5" max="5"/>
    <col width="14" customWidth="1" min="6" max="6"/>
    <col width="12" customWidth="1" min="7" max="7"/>
    <col width="14" customWidth="1" min="8" max="8"/>
  </cols>
  <sheetData>
    <row r="1">
      <c r="A1" s="6" t="inlineStr">
        <is>
          <t>The 12-step plan</t>
        </is>
      </c>
    </row>
    <row r="2">
      <c r="A2" s="7" t="inlineStr">
        <is>
          <t>Write the decision, not an essay. The example column shows the level of detail that is enough.</t>
        </is>
      </c>
    </row>
    <row r="4">
      <c r="A4" s="8" t="inlineStr">
        <is>
          <t>#</t>
        </is>
      </c>
      <c r="B4" s="8" t="inlineStr">
        <is>
          <t>Step</t>
        </is>
      </c>
      <c r="C4" s="8" t="inlineStr">
        <is>
          <t>Decide and write down</t>
        </is>
      </c>
      <c r="D4" s="8" t="inlineStr">
        <is>
          <t>Example (EXAMPLE)</t>
        </is>
      </c>
      <c r="E4" s="8" t="inlineStr">
        <is>
          <t>Your plan</t>
        </is>
      </c>
      <c r="F4" s="8" t="inlineStr">
        <is>
          <t>Owner</t>
        </is>
      </c>
      <c r="G4" s="8" t="inlineStr">
        <is>
          <t>Due</t>
        </is>
      </c>
      <c r="H4" s="8" t="inlineStr">
        <is>
          <t>Status</t>
        </is>
      </c>
    </row>
    <row r="5" ht="48" customHeight="1">
      <c r="A5" s="9" t="n">
        <v>1</v>
      </c>
      <c r="B5" s="9" t="inlineStr">
        <is>
          <t>Goals and KPIs</t>
        </is>
      </c>
      <c r="C5" s="9" t="inlineStr">
        <is>
          <t>One primary goal, one KPI with a number and a date. Secondary goals only if you will measure them.</t>
        </is>
      </c>
      <c r="D5" s="10" t="inlineStr">
        <is>
          <t>Sales: 120 orders on creator codes within 60 days of first post.</t>
        </is>
      </c>
      <c r="E5" s="11" t="inlineStr"/>
      <c r="F5" s="9" t="inlineStr"/>
      <c r="G5" s="9" t="inlineStr"/>
      <c r="H5" s="9" t="inlineStr">
        <is>
          <t>Not started</t>
        </is>
      </c>
    </row>
    <row r="6" ht="48" customHeight="1">
      <c r="A6" s="9" t="n">
        <v>2</v>
      </c>
      <c r="B6" s="9" t="inlineStr">
        <is>
          <t>Audience and platforms</t>
        </is>
      </c>
      <c r="C6" s="9" t="inlineStr">
        <is>
          <t>Who buys, where they watch, which one or two platforms. Country and language.</t>
        </is>
      </c>
      <c r="D6" s="10" t="inlineStr">
        <is>
          <t>US women 25-40 who cook at home. Instagram Reels first, TikTok second.</t>
        </is>
      </c>
      <c r="E6" s="11" t="inlineStr"/>
      <c r="F6" s="9" t="inlineStr"/>
      <c r="G6" s="9" t="inlineStr"/>
      <c r="H6" s="9" t="inlineStr">
        <is>
          <t>Not started</t>
        </is>
      </c>
    </row>
    <row r="7" ht="48" customHeight="1">
      <c r="A7" s="9" t="n">
        <v>3</v>
      </c>
      <c r="B7" s="9" t="inlineStr">
        <is>
          <t>Creator tiers</t>
        </is>
      </c>
      <c r="C7" s="9" t="inlineStr">
        <is>
          <t>Which follower bands, and how many creators in each. See Benchmarks for engagement and price by band.</t>
        </is>
      </c>
      <c r="D7" s="10" t="inlineStr">
        <is>
          <t>40 creators at 1K-10K (gifting), 8 at 10K-50K (paid).</t>
        </is>
      </c>
      <c r="E7" s="11" t="inlineStr"/>
      <c r="F7" s="9" t="inlineStr"/>
      <c r="G7" s="9" t="inlineStr"/>
      <c r="H7" s="9" t="inlineStr">
        <is>
          <t>Not started</t>
        </is>
      </c>
    </row>
    <row r="8" ht="48" customHeight="1">
      <c r="A8" s="9" t="n">
        <v>4</v>
      </c>
      <c r="B8" s="9" t="inlineStr">
        <is>
          <t>Budget</t>
        </is>
      </c>
      <c r="C8" s="9" t="inlineStr">
        <is>
          <t>Total, split into fees, product, shipping, paid usage, tools and a reserve. Use the Budget tab.</t>
        </is>
      </c>
      <c r="D8" s="10" t="inlineStr">
        <is>
          <t>$5,000 total. See Budget tab, column C.</t>
        </is>
      </c>
      <c r="E8" s="11" t="inlineStr"/>
      <c r="F8" s="9" t="inlineStr"/>
      <c r="G8" s="9" t="inlineStr"/>
      <c r="H8" s="9" t="inlineStr">
        <is>
          <t>Not started</t>
        </is>
      </c>
    </row>
    <row r="9" ht="48" customHeight="1">
      <c r="A9" s="9" t="n">
        <v>5</v>
      </c>
      <c r="B9" s="9" t="inlineStr">
        <is>
          <t>Find creators</t>
        </is>
      </c>
      <c r="C9" s="9" t="inlineStr">
        <is>
          <t>Method (platform search, hashtags, a discovery tool, your own customers) and the shortlist size.</t>
        </is>
      </c>
      <c r="D9" s="10" t="inlineStr">
        <is>
          <t>Shortlist 150 to end with ~50 who say yes.</t>
        </is>
      </c>
      <c r="E9" s="11" t="inlineStr"/>
      <c r="F9" s="9" t="inlineStr"/>
      <c r="G9" s="9" t="inlineStr"/>
      <c r="H9" s="9" t="inlineStr">
        <is>
          <t>Not started</t>
        </is>
      </c>
    </row>
    <row r="10" ht="48" customHeight="1">
      <c r="A10" s="9" t="n">
        <v>6</v>
      </c>
      <c r="B10" s="9" t="inlineStr">
        <is>
          <t>Vet creators</t>
        </is>
      </c>
      <c r="C10" s="9" t="inlineStr">
        <is>
          <t>Fit rules and red flags. Engagement below the band's 25th percentile gets a manual check.</t>
        </is>
      </c>
      <c r="D10" s="10" t="inlineStr">
        <is>
          <t>Recent posts in niche, real comments, audience mostly US, no competitor deal in last 60 days.</t>
        </is>
      </c>
      <c r="E10" s="11" t="inlineStr"/>
      <c r="F10" s="9" t="inlineStr"/>
      <c r="G10" s="9" t="inlineStr"/>
      <c r="H10" s="9" t="inlineStr">
        <is>
          <t>Not started</t>
        </is>
      </c>
    </row>
    <row r="11" ht="48" customHeight="1">
      <c r="A11" s="9" t="n">
        <v>7</v>
      </c>
      <c r="B11" s="9" t="inlineStr">
        <is>
          <t>Outreach</t>
        </is>
      </c>
      <c r="C11" s="9" t="inlineStr">
        <is>
          <t>Channel (email or DM), template, follow-up cadence, who sends.</t>
        </is>
      </c>
      <c r="D11" s="10" t="inlineStr">
        <is>
          <t>Email from founder's inbox, 3 follow-ups 3 days apart, stop on reply.</t>
        </is>
      </c>
      <c r="E11" s="11" t="inlineStr"/>
      <c r="F11" s="9" t="inlineStr"/>
      <c r="G11" s="9" t="inlineStr"/>
      <c r="H11" s="9" t="inlineStr">
        <is>
          <t>Not started</t>
        </is>
      </c>
    </row>
    <row r="12" ht="48" customHeight="1">
      <c r="A12" s="9" t="n">
        <v>8</v>
      </c>
      <c r="B12" s="9" t="inlineStr">
        <is>
          <t>Negotiate</t>
        </is>
      </c>
      <c r="C12" s="9" t="inlineStr">
        <is>
          <t>Your ceiling per tier and what you trade instead of cash (product, usage, commission).</t>
        </is>
      </c>
      <c r="D12" s="10" t="inlineStr">
        <is>
          <t>Ceiling $400 for 10K-50K; counter first asks with $300 + 15% commission.</t>
        </is>
      </c>
      <c r="E12" s="11" t="inlineStr"/>
      <c r="F12" s="9" t="inlineStr"/>
      <c r="G12" s="9" t="inlineStr"/>
      <c r="H12" s="9" t="inlineStr">
        <is>
          <t>Not started</t>
        </is>
      </c>
    </row>
    <row r="13" ht="48" customHeight="1">
      <c r="A13" s="9" t="n">
        <v>9</v>
      </c>
      <c r="B13" s="9" t="inlineStr">
        <is>
          <t>Contract</t>
        </is>
      </c>
      <c r="C13" s="9" t="inlineStr">
        <is>
          <t>Which template (gifting acknowledgement, short-form, long-form) and who signs.</t>
        </is>
      </c>
      <c r="D13" s="10" t="inlineStr">
        <is>
          <t>Short-form agreement for paid creators; gifting acknowledgement for the 40.</t>
        </is>
      </c>
      <c r="E13" s="11" t="inlineStr"/>
      <c r="F13" s="9" t="inlineStr"/>
      <c r="G13" s="9" t="inlineStr"/>
      <c r="H13" s="9" t="inlineStr">
        <is>
          <t>Not started</t>
        </is>
      </c>
    </row>
    <row r="14" ht="48" customHeight="1">
      <c r="A14" s="9" t="n">
        <v>10</v>
      </c>
      <c r="B14" s="9" t="inlineStr">
        <is>
          <t>Brief, gift and ship</t>
        </is>
      </c>
      <c r="C14" s="9" t="inlineStr">
        <is>
          <t>One-page brief, product per creator, how orders get placed and tracked.</t>
        </is>
      </c>
      <c r="D14" s="10" t="inlineStr">
        <is>
          <t>Brief v1 by 3 Oct; orders placed within 48 h of address.</t>
        </is>
      </c>
      <c r="E14" s="11" t="inlineStr"/>
      <c r="F14" s="9" t="inlineStr"/>
      <c r="G14" s="9" t="inlineStr"/>
      <c r="H14" s="9" t="inlineStr">
        <is>
          <t>Not started</t>
        </is>
      </c>
    </row>
    <row r="15" ht="48" customHeight="1">
      <c r="A15" s="9" t="n">
        <v>11</v>
      </c>
      <c r="B15" s="9" t="inlineStr">
        <is>
          <t>Approve, disclose and amplify</t>
        </is>
      </c>
      <c r="C15" s="9" t="inlineStr">
        <is>
          <t>Review rounds, disclosure wording, whether any posts become ads.</t>
        </is>
      </c>
      <c r="D15" s="10" t="inlineStr">
        <is>
          <t>1 draft review; '#ad' first line; top 2 posts run as Partnership Ads.</t>
        </is>
      </c>
      <c r="E15" s="11" t="inlineStr"/>
      <c r="F15" s="9" t="inlineStr"/>
      <c r="G15" s="9" t="inlineStr"/>
      <c r="H15" s="9" t="inlineStr">
        <is>
          <t>Not started</t>
        </is>
      </c>
    </row>
    <row r="16" ht="48" customHeight="1">
      <c r="A16" s="9" t="n">
        <v>12</v>
      </c>
      <c r="B16" s="9" t="inlineStr">
        <is>
          <t>Track and decide</t>
        </is>
      </c>
      <c r="C16" s="9" t="inlineStr">
        <is>
          <t>How results are captured (codes, UTMs, post tracking), when you review, what earns a repeat.</t>
        </is>
      </c>
      <c r="D16" s="10" t="inlineStr">
        <is>
          <t>Review at day 30; re-book any creator under $0.02 per view or 3+ orders.</t>
        </is>
      </c>
      <c r="E16" s="11" t="inlineStr"/>
      <c r="F16" s="9" t="inlineStr"/>
      <c r="G16" s="9" t="inlineStr"/>
      <c r="H16" s="9" t="inlineStr">
        <is>
          <t>Not started</t>
        </is>
      </c>
    </row>
  </sheetData>
  <dataValidations count="1">
    <dataValidation sqref="H5:H16" showDropDown="0" showInputMessage="0" showErrorMessage="0" allowBlank="1" type="list">
      <formula1>"Not started,In progress,Done"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3" customWidth="1" min="4" max="4"/>
    <col width="13" customWidth="1" min="5" max="5"/>
    <col width="12" customWidth="1" min="6" max="6"/>
    <col width="13" customWidth="1" min="7" max="7"/>
    <col width="13" customWidth="1" min="8" max="8"/>
    <col width="12" customWidth="1" min="9" max="9"/>
    <col width="13" customWidth="1" min="10" max="10"/>
    <col width="13" customWidth="1" min="11" max="11"/>
    <col width="50" customWidth="1" min="12" max="12"/>
  </cols>
  <sheetData>
    <row r="1">
      <c r="A1" s="6" t="inlineStr">
        <is>
          <t>Budget</t>
        </is>
      </c>
    </row>
    <row r="2">
      <c r="A2" s="7" t="inlineStr">
        <is>
          <t>Orange cells are inputs. The two example programs are the worked examples from the article; edit 'Your plan'.</t>
        </is>
      </c>
    </row>
    <row r="4">
      <c r="A4" s="8" t="inlineStr">
        <is>
          <t>Line</t>
        </is>
      </c>
      <c r="B4" s="8" t="inlineStr">
        <is>
          <t>Unit</t>
        </is>
      </c>
      <c r="C4" s="8" t="inlineStr">
        <is>
          <t>EXAMPLE $5k: qty</t>
        </is>
      </c>
      <c r="D4" s="8" t="inlineStr">
        <is>
          <t>EXAMPLE $5k: $ per unit</t>
        </is>
      </c>
      <c r="E4" s="8" t="inlineStr">
        <is>
          <t>EXAMPLE $5k: total</t>
        </is>
      </c>
      <c r="F4" s="8" t="inlineStr">
        <is>
          <t>EXAMPLE $20k: qty</t>
        </is>
      </c>
      <c r="G4" s="8" t="inlineStr">
        <is>
          <t>EXAMPLE $20k: $ per unit</t>
        </is>
      </c>
      <c r="H4" s="8" t="inlineStr">
        <is>
          <t>EXAMPLE $20k: total</t>
        </is>
      </c>
      <c r="I4" s="8" t="inlineStr">
        <is>
          <t>Your plan: qty</t>
        </is>
      </c>
      <c r="J4" s="8" t="inlineStr">
        <is>
          <t>Your plan: $ per unit</t>
        </is>
      </c>
      <c r="K4" s="8" t="inlineStr">
        <is>
          <t>Your plan: total</t>
        </is>
      </c>
      <c r="L4" s="8" t="inlineStr">
        <is>
          <t>Notes</t>
        </is>
      </c>
    </row>
    <row r="5">
      <c r="A5" s="9" t="inlineStr">
        <is>
          <t>Creator fees: 10K-50K (micro)</t>
        </is>
      </c>
      <c r="B5" s="9" t="inlineStr">
        <is>
          <t>creator</t>
        </is>
      </c>
      <c r="C5" s="10" t="n">
        <v>8</v>
      </c>
      <c r="D5" s="12" t="n">
        <v>350</v>
      </c>
      <c r="E5" s="13">
        <f>C5*D5</f>
        <v/>
      </c>
      <c r="F5" s="10" t="n">
        <v>20</v>
      </c>
      <c r="G5" s="12" t="n">
        <v>350</v>
      </c>
      <c r="H5" s="13">
        <f>F5*G5</f>
        <v/>
      </c>
      <c r="I5" s="11" t="n">
        <v>0</v>
      </c>
      <c r="J5" s="14" t="n">
        <v>0</v>
      </c>
      <c r="K5" s="13">
        <f>I5*J5</f>
        <v/>
      </c>
      <c r="L5" s="9" t="inlineStr">
        <is>
          <t>Between the median brand offer ($200) and median ask ($500) for this tier.</t>
        </is>
      </c>
    </row>
    <row r="6">
      <c r="A6" s="9" t="inlineStr">
        <is>
          <t>Creator fees: 50K-250K (mid-tier)</t>
        </is>
      </c>
      <c r="B6" s="9" t="inlineStr">
        <is>
          <t>creator</t>
        </is>
      </c>
      <c r="C6" s="10" t="n">
        <v>0</v>
      </c>
      <c r="D6" s="12" t="n">
        <v>1000</v>
      </c>
      <c r="E6" s="13">
        <f>C6*D6</f>
        <v/>
      </c>
      <c r="F6" s="10" t="n">
        <v>4</v>
      </c>
      <c r="G6" s="12" t="n">
        <v>1000</v>
      </c>
      <c r="H6" s="13">
        <f>F6*G6</f>
        <v/>
      </c>
      <c r="I6" s="11" t="n">
        <v>0</v>
      </c>
      <c r="J6" s="14" t="n">
        <v>0</v>
      </c>
      <c r="K6" s="13">
        <f>I6*J6</f>
        <v/>
      </c>
      <c r="L6" s="9" t="inlineStr">
        <is>
          <t>Median offer $650, median ask $1,500 for this tier.</t>
        </is>
      </c>
    </row>
    <row r="7">
      <c r="A7" s="9" t="inlineStr">
        <is>
          <t>Product at cost: paid creators</t>
        </is>
      </c>
      <c r="B7" s="9" t="inlineStr">
        <is>
          <t>unit</t>
        </is>
      </c>
      <c r="C7" s="10" t="n">
        <v>8</v>
      </c>
      <c r="D7" s="12" t="n">
        <v>25</v>
      </c>
      <c r="E7" s="13">
        <f>C7*D7</f>
        <v/>
      </c>
      <c r="F7" s="10" t="n">
        <v>24</v>
      </c>
      <c r="G7" s="12" t="n">
        <v>25</v>
      </c>
      <c r="H7" s="13">
        <f>F7*G7</f>
        <v/>
      </c>
      <c r="I7" s="11" t="n">
        <v>0</v>
      </c>
      <c r="J7" s="14" t="n">
        <v>0</v>
      </c>
      <c r="K7" s="13">
        <f>I7*J7</f>
        <v/>
      </c>
      <c r="L7" s="9" t="inlineStr">
        <is>
          <t>Your landed cost, not retail.</t>
        </is>
      </c>
    </row>
    <row r="8">
      <c r="A8" s="9" t="inlineStr">
        <is>
          <t>Product at cost: gifting-only creators</t>
        </is>
      </c>
      <c r="B8" s="9" t="inlineStr">
        <is>
          <t>unit</t>
        </is>
      </c>
      <c r="C8" s="10" t="n">
        <v>40</v>
      </c>
      <c r="D8" s="12" t="n">
        <v>25</v>
      </c>
      <c r="E8" s="13">
        <f>C8*D8</f>
        <v/>
      </c>
      <c r="F8" s="10" t="n">
        <v>100</v>
      </c>
      <c r="G8" s="12" t="n">
        <v>25</v>
      </c>
      <c r="H8" s="13">
        <f>F8*G8</f>
        <v/>
      </c>
      <c r="I8" s="11" t="n">
        <v>0</v>
      </c>
      <c r="J8" s="14" t="n">
        <v>0</v>
      </c>
      <c r="K8" s="13">
        <f>I8*J8</f>
        <v/>
      </c>
      <c r="L8" s="9" t="inlineStr">
        <is>
          <t>Seeding: product only, no fee, no obligation to post.</t>
        </is>
      </c>
    </row>
    <row r="9">
      <c r="A9" s="9" t="inlineStr">
        <is>
          <t>Shipping</t>
        </is>
      </c>
      <c r="B9" s="9" t="inlineStr">
        <is>
          <t>parcel</t>
        </is>
      </c>
      <c r="C9" s="10" t="n">
        <v>48</v>
      </c>
      <c r="D9" s="12" t="n">
        <v>10</v>
      </c>
      <c r="E9" s="13">
        <f>C9*D9</f>
        <v/>
      </c>
      <c r="F9" s="10" t="n">
        <v>124</v>
      </c>
      <c r="G9" s="12" t="n">
        <v>10</v>
      </c>
      <c r="H9" s="13">
        <f>F9*G9</f>
        <v/>
      </c>
      <c r="I9" s="11" t="n">
        <v>0</v>
      </c>
      <c r="J9" s="14" t="n">
        <v>0</v>
      </c>
      <c r="K9" s="13">
        <f>I9*J9</f>
        <v/>
      </c>
      <c r="L9" s="9" t="inlineStr">
        <is>
          <t>One parcel per creator.</t>
        </is>
      </c>
    </row>
    <row r="10">
      <c r="A10" s="9" t="inlineStr">
        <is>
          <t>Paid usage / whitelisting ad spend</t>
        </is>
      </c>
      <c r="B10" s="9" t="inlineStr">
        <is>
          <t>budget</t>
        </is>
      </c>
      <c r="C10" s="10" t="n">
        <v>0</v>
      </c>
      <c r="D10" s="12" t="n">
        <v>0</v>
      </c>
      <c r="E10" s="13">
        <f>C10*D10</f>
        <v/>
      </c>
      <c r="F10" s="10" t="n">
        <v>1</v>
      </c>
      <c r="G10" s="12" t="n">
        <v>3000</v>
      </c>
      <c r="H10" s="13">
        <f>F10*G10</f>
        <v/>
      </c>
      <c r="I10" s="11" t="n">
        <v>0</v>
      </c>
      <c r="J10" s="14" t="n">
        <v>0</v>
      </c>
      <c r="K10" s="13">
        <f>I10*J10</f>
        <v/>
      </c>
      <c r="L10" s="9" t="inlineStr">
        <is>
          <t>Only if you will run creator posts as ads.</t>
        </is>
      </c>
    </row>
    <row r="11">
      <c r="A11" s="9" t="inlineStr">
        <is>
          <t>Tools and reserve</t>
        </is>
      </c>
      <c r="B11" s="9" t="inlineStr">
        <is>
          <t>budget</t>
        </is>
      </c>
      <c r="C11" s="10" t="n">
        <v>1</v>
      </c>
      <c r="D11" s="12" t="n">
        <v>520</v>
      </c>
      <c r="E11" s="13">
        <f>C11*D11</f>
        <v/>
      </c>
      <c r="F11" s="10" t="n">
        <v>1</v>
      </c>
      <c r="G11" s="12" t="n">
        <v>1660</v>
      </c>
      <c r="H11" s="13">
        <f>F11*G11</f>
        <v/>
      </c>
      <c r="I11" s="11" t="n">
        <v>0</v>
      </c>
      <c r="J11" s="14" t="n">
        <v>0</v>
      </c>
      <c r="K11" s="13">
        <f>I11*J11</f>
        <v/>
      </c>
      <c r="L11" s="9" t="inlineStr">
        <is>
          <t>Software, e-signature, and a reserve for re-shoots or a creator who over-delivers.</t>
        </is>
      </c>
    </row>
    <row r="12">
      <c r="A12" s="15" t="inlineStr">
        <is>
          <t>Total</t>
        </is>
      </c>
      <c r="B12" s="15" t="inlineStr"/>
      <c r="C12" s="15" t="inlineStr"/>
      <c r="D12" s="16" t="inlineStr"/>
      <c r="E12" s="16">
        <f>SUM(E5:E11)</f>
        <v/>
      </c>
      <c r="F12" s="15" t="inlineStr"/>
      <c r="G12" s="16" t="inlineStr"/>
      <c r="H12" s="16">
        <f>SUM(H5:H11)</f>
        <v/>
      </c>
      <c r="I12" s="15" t="inlineStr"/>
      <c r="J12" s="16" t="inlineStr"/>
      <c r="K12" s="16">
        <f>SUM(K5:K11)</f>
        <v/>
      </c>
      <c r="L12" s="15" t="inlineStr"/>
    </row>
    <row r="13">
      <c r="A13" s="9" t="inlineStr">
        <is>
          <t>Creators in program</t>
        </is>
      </c>
      <c r="B13" s="9" t="inlineStr"/>
      <c r="C13" s="9">
        <f>C5+C6+C8</f>
        <v/>
      </c>
      <c r="D13" s="13" t="inlineStr"/>
      <c r="E13" s="13" t="inlineStr"/>
      <c r="F13" s="9">
        <f>F5+F6+F8</f>
        <v/>
      </c>
      <c r="G13" s="13" t="inlineStr"/>
      <c r="H13" s="13" t="inlineStr"/>
      <c r="I13" s="9">
        <f>I5+I6+I8</f>
        <v/>
      </c>
      <c r="J13" s="13" t="inlineStr"/>
      <c r="K13" s="13" t="inlineStr"/>
      <c r="L13" s="9" t="inlineStr">
        <is>
          <t>Paid creators plus gifting-only creators.</t>
        </is>
      </c>
    </row>
    <row r="14">
      <c r="A14" s="9" t="inlineStr">
        <is>
          <t>All-in cost per creator</t>
        </is>
      </c>
      <c r="B14" s="9" t="inlineStr"/>
      <c r="C14" s="9" t="inlineStr"/>
      <c r="D14" s="13" t="inlineStr"/>
      <c r="E14" s="13">
        <f>IFERROR(E12/C13,0)</f>
        <v/>
      </c>
      <c r="F14" s="9" t="inlineStr"/>
      <c r="G14" s="13" t="inlineStr"/>
      <c r="H14" s="13">
        <f>IFERROR(H12/F13,0)</f>
        <v/>
      </c>
      <c r="I14" s="9" t="inlineStr"/>
      <c r="J14" s="13" t="inlineStr"/>
      <c r="K14" s="13">
        <f>IFERROR(K12/I13,0)</f>
        <v/>
      </c>
      <c r="L14" s="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30" customWidth="1" min="3" max="3"/>
    <col width="12" customWidth="1" min="4" max="4"/>
    <col width="16" customWidth="1" min="5" max="5"/>
    <col width="12" customWidth="1" min="6" max="6"/>
    <col width="11" customWidth="1" min="7" max="7"/>
    <col width="12" customWidth="1" min="8" max="8"/>
    <col width="22" customWidth="1" min="9" max="9"/>
    <col width="36" customWidth="1" min="10" max="10"/>
    <col width="14" customWidth="1" min="11" max="11"/>
    <col width="26" customWidth="1" min="12" max="12"/>
    <col width="16" customWidth="1" min="13" max="13"/>
  </cols>
  <sheetData>
    <row r="1">
      <c r="A1" s="6" t="inlineStr">
        <is>
          <t>Creator shortlist</t>
        </is>
      </c>
    </row>
    <row r="2">
      <c r="A2" s="7" t="inlineStr">
        <is>
          <t>Tier and flag are formulas. Flag = engagement below the 25th percentile for that follower band (Instagram, Cheerful data, n=5,924, 2026-08-17 to 2026-09-06). A flag means look closer, not reject.</t>
        </is>
      </c>
    </row>
    <row r="4">
      <c r="A4" s="8" t="inlineStr">
        <is>
          <t>Handle</t>
        </is>
      </c>
      <c r="B4" s="8" t="inlineStr">
        <is>
          <t>Platform</t>
        </is>
      </c>
      <c r="C4" s="8" t="inlineStr">
        <is>
          <t>Profile URL</t>
        </is>
      </c>
      <c r="D4" s="8" t="inlineStr">
        <is>
          <t>Followers</t>
        </is>
      </c>
      <c r="E4" s="8" t="inlineStr">
        <is>
          <t>Price tier</t>
        </is>
      </c>
      <c r="F4" s="8" t="inlineStr">
        <is>
          <t>Engagement rate %</t>
        </is>
      </c>
      <c r="G4" s="8" t="inlineStr">
        <is>
          <t>Band p25 %</t>
        </is>
      </c>
      <c r="H4" s="8" t="inlineStr">
        <is>
          <t>Band median %</t>
        </is>
      </c>
      <c r="I4" s="8" t="inlineStr">
        <is>
          <t>Engagement flag</t>
        </is>
      </c>
      <c r="J4" s="8" t="inlineStr">
        <is>
          <t>Niche / why they fit</t>
        </is>
      </c>
      <c r="K4" s="8" t="inlineStr">
        <is>
          <t>Audience country</t>
        </is>
      </c>
      <c r="L4" s="8" t="inlineStr">
        <is>
          <t>Email</t>
        </is>
      </c>
      <c r="M4" s="8" t="inlineStr">
        <is>
          <t>Status</t>
        </is>
      </c>
    </row>
    <row r="5">
      <c r="A5" t="inlineStr">
        <is>
          <t>@example_homecook (EXAMPLE)</t>
        </is>
      </c>
      <c r="B5" t="inlineStr">
        <is>
          <t>Instagram</t>
        </is>
      </c>
      <c r="C5" t="inlineStr">
        <is>
          <t>https://instagram.com/example_homecook</t>
        </is>
      </c>
      <c r="D5" t="n">
        <v>18400</v>
      </c>
      <c r="E5">
        <f>IF(D5="","",IF(D5&lt;10000,"1K-10K",IF(D5&lt;50000,"10K-50K",IF(D5&lt;250000,"50K-250K","250K+"))))</f>
        <v/>
      </c>
      <c r="F5" t="n">
        <v>2.1</v>
      </c>
      <c r="G5">
        <f>IF(D5="","",VLOOKUP(D5,Benchmarks!$A$6:$E$11,3,TRUE))</f>
        <v/>
      </c>
      <c r="H5">
        <f>IF(D5="","",VLOOKUP(D5,Benchmarks!$A$6:$E$11,4,TRUE))</f>
        <v/>
      </c>
      <c r="I5">
        <f>IF(OR(D5="",F5=""),"",IF(F5&lt;G5,"Check: below band p25","OK"))</f>
        <v/>
      </c>
      <c r="J5" t="inlineStr">
        <is>
          <t>Weeknight recipes, 3 posts/week</t>
        </is>
      </c>
      <c r="K5" t="inlineStr">
        <is>
          <t>US</t>
        </is>
      </c>
      <c r="L5" t="inlineStr"/>
      <c r="M5" t="inlineStr">
        <is>
          <t>Shortlisted</t>
        </is>
      </c>
    </row>
    <row r="6">
      <c r="A6" t="inlineStr">
        <is>
          <t>@example_bigreach (EXAMPLE)</t>
        </is>
      </c>
      <c r="B6" t="inlineStr">
        <is>
          <t>Instagram</t>
        </is>
      </c>
      <c r="C6" t="inlineStr">
        <is>
          <t>https://instagram.com/example_bigreach</t>
        </is>
      </c>
      <c r="D6" t="n">
        <v>142000</v>
      </c>
      <c r="E6">
        <f>IF(D6="","",IF(D6&lt;10000,"1K-10K",IF(D6&lt;50000,"10K-50K",IF(D6&lt;250000,"50K-250K","250K+"))))</f>
        <v/>
      </c>
      <c r="F6" t="n">
        <v>0.19</v>
      </c>
      <c r="G6">
        <f>IF(D6="","",VLOOKUP(D6,Benchmarks!$A$6:$E$11,3,TRUE))</f>
        <v/>
      </c>
      <c r="H6">
        <f>IF(D6="","",VLOOKUP(D6,Benchmarks!$A$6:$E$11,4,TRUE))</f>
        <v/>
      </c>
      <c r="I6">
        <f>IF(OR(D6="",F6=""),"",IF(F6&lt;G6,"Check: below band p25","OK"))</f>
        <v/>
      </c>
      <c r="J6" t="inlineStr">
        <is>
          <t>Lifestyle, occasional food</t>
        </is>
      </c>
      <c r="K6" t="inlineStr">
        <is>
          <t>US</t>
        </is>
      </c>
      <c r="L6" t="inlineStr"/>
      <c r="M6" t="inlineStr">
        <is>
          <t>Shortlisted</t>
        </is>
      </c>
    </row>
    <row r="7">
      <c r="E7">
        <f>IF(D7="","",IF(D7&lt;10000,"1K-10K",IF(D7&lt;50000,"10K-50K",IF(D7&lt;250000,"50K-250K","250K+"))))</f>
        <v/>
      </c>
      <c r="G7">
        <f>IF(D7="","",VLOOKUP(D7,Benchmarks!$A$6:$E$11,3,TRUE))</f>
        <v/>
      </c>
      <c r="H7">
        <f>IF(D7="","",VLOOKUP(D7,Benchmarks!$A$6:$E$11,4,TRUE))</f>
        <v/>
      </c>
      <c r="I7">
        <f>IF(OR(D7="",F7=""),"",IF(F7&lt;G7,"Check: below band p25","OK"))</f>
        <v/>
      </c>
    </row>
    <row r="8">
      <c r="E8">
        <f>IF(D8="","",IF(D8&lt;10000,"1K-10K",IF(D8&lt;50000,"10K-50K",IF(D8&lt;250000,"50K-250K","250K+"))))</f>
        <v/>
      </c>
      <c r="G8">
        <f>IF(D8="","",VLOOKUP(D8,Benchmarks!$A$6:$E$11,3,TRUE))</f>
        <v/>
      </c>
      <c r="H8">
        <f>IF(D8="","",VLOOKUP(D8,Benchmarks!$A$6:$E$11,4,TRUE))</f>
        <v/>
      </c>
      <c r="I8">
        <f>IF(OR(D8="",F8=""),"",IF(F8&lt;G8,"Check: below band p25","OK"))</f>
        <v/>
      </c>
    </row>
    <row r="9">
      <c r="E9">
        <f>IF(D9="","",IF(D9&lt;10000,"1K-10K",IF(D9&lt;50000,"10K-50K",IF(D9&lt;250000,"50K-250K","250K+"))))</f>
        <v/>
      </c>
      <c r="G9">
        <f>IF(D9="","",VLOOKUP(D9,Benchmarks!$A$6:$E$11,3,TRUE))</f>
        <v/>
      </c>
      <c r="H9">
        <f>IF(D9="","",VLOOKUP(D9,Benchmarks!$A$6:$E$11,4,TRUE))</f>
        <v/>
      </c>
      <c r="I9">
        <f>IF(OR(D9="",F9=""),"",IF(F9&lt;G9,"Check: below band p25","OK"))</f>
        <v/>
      </c>
    </row>
    <row r="10">
      <c r="E10">
        <f>IF(D10="","",IF(D10&lt;10000,"1K-10K",IF(D10&lt;50000,"10K-50K",IF(D10&lt;250000,"50K-250K","250K+"))))</f>
        <v/>
      </c>
      <c r="G10">
        <f>IF(D10="","",VLOOKUP(D10,Benchmarks!$A$6:$E$11,3,TRUE))</f>
        <v/>
      </c>
      <c r="H10">
        <f>IF(D10="","",VLOOKUP(D10,Benchmarks!$A$6:$E$11,4,TRUE))</f>
        <v/>
      </c>
      <c r="I10">
        <f>IF(OR(D10="",F10=""),"",IF(F10&lt;G10,"Check: below band p25","OK"))</f>
        <v/>
      </c>
    </row>
    <row r="11">
      <c r="E11">
        <f>IF(D11="","",IF(D11&lt;10000,"1K-10K",IF(D11&lt;50000,"10K-50K",IF(D11&lt;250000,"50K-250K","250K+"))))</f>
        <v/>
      </c>
      <c r="G11">
        <f>IF(D11="","",VLOOKUP(D11,Benchmarks!$A$6:$E$11,3,TRUE))</f>
        <v/>
      </c>
      <c r="H11">
        <f>IF(D11="","",VLOOKUP(D11,Benchmarks!$A$6:$E$11,4,TRUE))</f>
        <v/>
      </c>
      <c r="I11">
        <f>IF(OR(D11="",F11=""),"",IF(F11&lt;G11,"Check: below band p25","OK"))</f>
        <v/>
      </c>
    </row>
    <row r="12">
      <c r="E12">
        <f>IF(D12="","",IF(D12&lt;10000,"1K-10K",IF(D12&lt;50000,"10K-50K",IF(D12&lt;250000,"50K-250K","250K+"))))</f>
        <v/>
      </c>
      <c r="G12">
        <f>IF(D12="","",VLOOKUP(D12,Benchmarks!$A$6:$E$11,3,TRUE))</f>
        <v/>
      </c>
      <c r="H12">
        <f>IF(D12="","",VLOOKUP(D12,Benchmarks!$A$6:$E$11,4,TRUE))</f>
        <v/>
      </c>
      <c r="I12">
        <f>IF(OR(D12="",F12=""),"",IF(F12&lt;G12,"Check: below band p25","OK"))</f>
        <v/>
      </c>
    </row>
    <row r="13">
      <c r="E13">
        <f>IF(D13="","",IF(D13&lt;10000,"1K-10K",IF(D13&lt;50000,"10K-50K",IF(D13&lt;250000,"50K-250K","250K+"))))</f>
        <v/>
      </c>
      <c r="G13">
        <f>IF(D13="","",VLOOKUP(D13,Benchmarks!$A$6:$E$11,3,TRUE))</f>
        <v/>
      </c>
      <c r="H13">
        <f>IF(D13="","",VLOOKUP(D13,Benchmarks!$A$6:$E$11,4,TRUE))</f>
        <v/>
      </c>
      <c r="I13">
        <f>IF(OR(D13="",F13=""),"",IF(F13&lt;G13,"Check: below band p25","OK"))</f>
        <v/>
      </c>
    </row>
    <row r="14">
      <c r="E14">
        <f>IF(D14="","",IF(D14&lt;10000,"1K-10K",IF(D14&lt;50000,"10K-50K",IF(D14&lt;250000,"50K-250K","250K+"))))</f>
        <v/>
      </c>
      <c r="G14">
        <f>IF(D14="","",VLOOKUP(D14,Benchmarks!$A$6:$E$11,3,TRUE))</f>
        <v/>
      </c>
      <c r="H14">
        <f>IF(D14="","",VLOOKUP(D14,Benchmarks!$A$6:$E$11,4,TRUE))</f>
        <v/>
      </c>
      <c r="I14">
        <f>IF(OR(D14="",F14=""),"",IF(F14&lt;G14,"Check: below band p25","OK"))</f>
        <v/>
      </c>
    </row>
    <row r="15">
      <c r="E15">
        <f>IF(D15="","",IF(D15&lt;10000,"1K-10K",IF(D15&lt;50000,"10K-50K",IF(D15&lt;250000,"50K-250K","250K+"))))</f>
        <v/>
      </c>
      <c r="G15">
        <f>IF(D15="","",VLOOKUP(D15,Benchmarks!$A$6:$E$11,3,TRUE))</f>
        <v/>
      </c>
      <c r="H15">
        <f>IF(D15="","",VLOOKUP(D15,Benchmarks!$A$6:$E$11,4,TRUE))</f>
        <v/>
      </c>
      <c r="I15">
        <f>IF(OR(D15="",F15=""),"",IF(F15&lt;G15,"Check: below band p25","OK"))</f>
        <v/>
      </c>
    </row>
    <row r="16">
      <c r="E16">
        <f>IF(D16="","",IF(D16&lt;10000,"1K-10K",IF(D16&lt;50000,"10K-50K",IF(D16&lt;250000,"50K-250K","250K+"))))</f>
        <v/>
      </c>
      <c r="G16">
        <f>IF(D16="","",VLOOKUP(D16,Benchmarks!$A$6:$E$11,3,TRUE))</f>
        <v/>
      </c>
      <c r="H16">
        <f>IF(D16="","",VLOOKUP(D16,Benchmarks!$A$6:$E$11,4,TRUE))</f>
        <v/>
      </c>
      <c r="I16">
        <f>IF(OR(D16="",F16=""),"",IF(F16&lt;G16,"Check: below band p25","OK"))</f>
        <v/>
      </c>
    </row>
    <row r="17">
      <c r="E17">
        <f>IF(D17="","",IF(D17&lt;10000,"1K-10K",IF(D17&lt;50000,"10K-50K",IF(D17&lt;250000,"50K-250K","250K+"))))</f>
        <v/>
      </c>
      <c r="G17">
        <f>IF(D17="","",VLOOKUP(D17,Benchmarks!$A$6:$E$11,3,TRUE))</f>
        <v/>
      </c>
      <c r="H17">
        <f>IF(D17="","",VLOOKUP(D17,Benchmarks!$A$6:$E$11,4,TRUE))</f>
        <v/>
      </c>
      <c r="I17">
        <f>IF(OR(D17="",F17=""),"",IF(F17&lt;G17,"Check: below band p25","OK"))</f>
        <v/>
      </c>
    </row>
    <row r="18">
      <c r="E18">
        <f>IF(D18="","",IF(D18&lt;10000,"1K-10K",IF(D18&lt;50000,"10K-50K",IF(D18&lt;250000,"50K-250K","250K+"))))</f>
        <v/>
      </c>
      <c r="G18">
        <f>IF(D18="","",VLOOKUP(D18,Benchmarks!$A$6:$E$11,3,TRUE))</f>
        <v/>
      </c>
      <c r="H18">
        <f>IF(D18="","",VLOOKUP(D18,Benchmarks!$A$6:$E$11,4,TRUE))</f>
        <v/>
      </c>
      <c r="I18">
        <f>IF(OR(D18="",F18=""),"",IF(F18&lt;G18,"Check: below band p25","OK"))</f>
        <v/>
      </c>
    </row>
    <row r="19">
      <c r="E19">
        <f>IF(D19="","",IF(D19&lt;10000,"1K-10K",IF(D19&lt;50000,"10K-50K",IF(D19&lt;250000,"50K-250K","250K+"))))</f>
        <v/>
      </c>
      <c r="G19">
        <f>IF(D19="","",VLOOKUP(D19,Benchmarks!$A$6:$E$11,3,TRUE))</f>
        <v/>
      </c>
      <c r="H19">
        <f>IF(D19="","",VLOOKUP(D19,Benchmarks!$A$6:$E$11,4,TRUE))</f>
        <v/>
      </c>
      <c r="I19">
        <f>IF(OR(D19="",F19=""),"",IF(F19&lt;G19,"Check: below band p25","OK"))</f>
        <v/>
      </c>
    </row>
    <row r="20">
      <c r="E20">
        <f>IF(D20="","",IF(D20&lt;10000,"1K-10K",IF(D20&lt;50000,"10K-50K",IF(D20&lt;250000,"50K-250K","250K+"))))</f>
        <v/>
      </c>
      <c r="G20">
        <f>IF(D20="","",VLOOKUP(D20,Benchmarks!$A$6:$E$11,3,TRUE))</f>
        <v/>
      </c>
      <c r="H20">
        <f>IF(D20="","",VLOOKUP(D20,Benchmarks!$A$6:$E$11,4,TRUE))</f>
        <v/>
      </c>
      <c r="I20">
        <f>IF(OR(D20="",F20=""),"",IF(F20&lt;G20,"Check: below band p25","OK"))</f>
        <v/>
      </c>
    </row>
    <row r="21">
      <c r="E21">
        <f>IF(D21="","",IF(D21&lt;10000,"1K-10K",IF(D21&lt;50000,"10K-50K",IF(D21&lt;250000,"50K-250K","250K+"))))</f>
        <v/>
      </c>
      <c r="G21">
        <f>IF(D21="","",VLOOKUP(D21,Benchmarks!$A$6:$E$11,3,TRUE))</f>
        <v/>
      </c>
      <c r="H21">
        <f>IF(D21="","",VLOOKUP(D21,Benchmarks!$A$6:$E$11,4,TRUE))</f>
        <v/>
      </c>
      <c r="I21">
        <f>IF(OR(D21="",F21=""),"",IF(F21&lt;G21,"Check: below band p25","OK"))</f>
        <v/>
      </c>
    </row>
    <row r="22">
      <c r="E22">
        <f>IF(D22="","",IF(D22&lt;10000,"1K-10K",IF(D22&lt;50000,"10K-50K",IF(D22&lt;250000,"50K-250K","250K+"))))</f>
        <v/>
      </c>
      <c r="G22">
        <f>IF(D22="","",VLOOKUP(D22,Benchmarks!$A$6:$E$11,3,TRUE))</f>
        <v/>
      </c>
      <c r="H22">
        <f>IF(D22="","",VLOOKUP(D22,Benchmarks!$A$6:$E$11,4,TRUE))</f>
        <v/>
      </c>
      <c r="I22">
        <f>IF(OR(D22="",F22=""),"",IF(F22&lt;G22,"Check: below band p25","OK"))</f>
        <v/>
      </c>
    </row>
    <row r="23">
      <c r="E23">
        <f>IF(D23="","",IF(D23&lt;10000,"1K-10K",IF(D23&lt;50000,"10K-50K",IF(D23&lt;250000,"50K-250K","250K+"))))</f>
        <v/>
      </c>
      <c r="G23">
        <f>IF(D23="","",VLOOKUP(D23,Benchmarks!$A$6:$E$11,3,TRUE))</f>
        <v/>
      </c>
      <c r="H23">
        <f>IF(D23="","",VLOOKUP(D23,Benchmarks!$A$6:$E$11,4,TRUE))</f>
        <v/>
      </c>
      <c r="I23">
        <f>IF(OR(D23="",F23=""),"",IF(F23&lt;G23,"Check: below band p25","OK"))</f>
        <v/>
      </c>
    </row>
    <row r="24">
      <c r="E24">
        <f>IF(D24="","",IF(D24&lt;10000,"1K-10K",IF(D24&lt;50000,"10K-50K",IF(D24&lt;250000,"50K-250K","250K+"))))</f>
        <v/>
      </c>
      <c r="G24">
        <f>IF(D24="","",VLOOKUP(D24,Benchmarks!$A$6:$E$11,3,TRUE))</f>
        <v/>
      </c>
      <c r="H24">
        <f>IF(D24="","",VLOOKUP(D24,Benchmarks!$A$6:$E$11,4,TRUE))</f>
        <v/>
      </c>
      <c r="I24">
        <f>IF(OR(D24="",F24=""),"",IF(F24&lt;G24,"Check: below band p25","OK"))</f>
        <v/>
      </c>
    </row>
    <row r="25">
      <c r="E25">
        <f>IF(D25="","",IF(D25&lt;10000,"1K-10K",IF(D25&lt;50000,"10K-50K",IF(D25&lt;250000,"50K-250K","250K+"))))</f>
        <v/>
      </c>
      <c r="G25">
        <f>IF(D25="","",VLOOKUP(D25,Benchmarks!$A$6:$E$11,3,TRUE))</f>
        <v/>
      </c>
      <c r="H25">
        <f>IF(D25="","",VLOOKUP(D25,Benchmarks!$A$6:$E$11,4,TRUE))</f>
        <v/>
      </c>
      <c r="I25">
        <f>IF(OR(D25="",F25=""),"",IF(F25&lt;G25,"Check: below band p25","OK"))</f>
        <v/>
      </c>
    </row>
    <row r="26">
      <c r="E26">
        <f>IF(D26="","",IF(D26&lt;10000,"1K-10K",IF(D26&lt;50000,"10K-50K",IF(D26&lt;250000,"50K-250K","250K+"))))</f>
        <v/>
      </c>
      <c r="G26">
        <f>IF(D26="","",VLOOKUP(D26,Benchmarks!$A$6:$E$11,3,TRUE))</f>
        <v/>
      </c>
      <c r="H26">
        <f>IF(D26="","",VLOOKUP(D26,Benchmarks!$A$6:$E$11,4,TRUE))</f>
        <v/>
      </c>
      <c r="I26">
        <f>IF(OR(D26="",F26=""),"",IF(F26&lt;G26,"Check: below band p25","OK"))</f>
        <v/>
      </c>
    </row>
    <row r="27">
      <c r="E27">
        <f>IF(D27="","",IF(D27&lt;10000,"1K-10K",IF(D27&lt;50000,"10K-50K",IF(D27&lt;250000,"50K-250K","250K+"))))</f>
        <v/>
      </c>
      <c r="G27">
        <f>IF(D27="","",VLOOKUP(D27,Benchmarks!$A$6:$E$11,3,TRUE))</f>
        <v/>
      </c>
      <c r="H27">
        <f>IF(D27="","",VLOOKUP(D27,Benchmarks!$A$6:$E$11,4,TRUE))</f>
        <v/>
      </c>
      <c r="I27">
        <f>IF(OR(D27="",F27=""),"",IF(F27&lt;G27,"Check: below band p25","OK"))</f>
        <v/>
      </c>
    </row>
    <row r="28">
      <c r="E28">
        <f>IF(D28="","",IF(D28&lt;10000,"1K-10K",IF(D28&lt;50000,"10K-50K",IF(D28&lt;250000,"50K-250K","250K+"))))</f>
        <v/>
      </c>
      <c r="G28">
        <f>IF(D28="","",VLOOKUP(D28,Benchmarks!$A$6:$E$11,3,TRUE))</f>
        <v/>
      </c>
      <c r="H28">
        <f>IF(D28="","",VLOOKUP(D28,Benchmarks!$A$6:$E$11,4,TRUE))</f>
        <v/>
      </c>
      <c r="I28">
        <f>IF(OR(D28="",F28=""),"",IF(F28&lt;G28,"Check: below band p25","OK"))</f>
        <v/>
      </c>
    </row>
    <row r="29">
      <c r="E29">
        <f>IF(D29="","",IF(D29&lt;10000,"1K-10K",IF(D29&lt;50000,"10K-50K",IF(D29&lt;250000,"50K-250K","250K+"))))</f>
        <v/>
      </c>
      <c r="G29">
        <f>IF(D29="","",VLOOKUP(D29,Benchmarks!$A$6:$E$11,3,TRUE))</f>
        <v/>
      </c>
      <c r="H29">
        <f>IF(D29="","",VLOOKUP(D29,Benchmarks!$A$6:$E$11,4,TRUE))</f>
        <v/>
      </c>
      <c r="I29">
        <f>IF(OR(D29="",F29=""),"",IF(F29&lt;G29,"Check: below band p25","OK"))</f>
        <v/>
      </c>
    </row>
    <row r="30">
      <c r="E30">
        <f>IF(D30="","",IF(D30&lt;10000,"1K-10K",IF(D30&lt;50000,"10K-50K",IF(D30&lt;250000,"50K-250K","250K+"))))</f>
        <v/>
      </c>
      <c r="G30">
        <f>IF(D30="","",VLOOKUP(D30,Benchmarks!$A$6:$E$11,3,TRUE))</f>
        <v/>
      </c>
      <c r="H30">
        <f>IF(D30="","",VLOOKUP(D30,Benchmarks!$A$6:$E$11,4,TRUE))</f>
        <v/>
      </c>
      <c r="I30">
        <f>IF(OR(D30="",F30=""),"",IF(F30&lt;G30,"Check: below band p25","OK"))</f>
        <v/>
      </c>
    </row>
    <row r="31">
      <c r="E31">
        <f>IF(D31="","",IF(D31&lt;10000,"1K-10K",IF(D31&lt;50000,"10K-50K",IF(D31&lt;250000,"50K-250K","250K+"))))</f>
        <v/>
      </c>
      <c r="G31">
        <f>IF(D31="","",VLOOKUP(D31,Benchmarks!$A$6:$E$11,3,TRUE))</f>
        <v/>
      </c>
      <c r="H31">
        <f>IF(D31="","",VLOOKUP(D31,Benchmarks!$A$6:$E$11,4,TRUE))</f>
        <v/>
      </c>
      <c r="I31">
        <f>IF(OR(D31="",F31=""),"",IF(F31&lt;G31,"Check: below band p25","OK"))</f>
        <v/>
      </c>
    </row>
    <row r="32">
      <c r="E32">
        <f>IF(D32="","",IF(D32&lt;10000,"1K-10K",IF(D32&lt;50000,"10K-50K",IF(D32&lt;250000,"50K-250K","250K+"))))</f>
        <v/>
      </c>
      <c r="G32">
        <f>IF(D32="","",VLOOKUP(D32,Benchmarks!$A$6:$E$11,3,TRUE))</f>
        <v/>
      </c>
      <c r="H32">
        <f>IF(D32="","",VLOOKUP(D32,Benchmarks!$A$6:$E$11,4,TRUE))</f>
        <v/>
      </c>
      <c r="I32">
        <f>IF(OR(D32="",F32=""),"",IF(F32&lt;G32,"Check: below band p25","OK"))</f>
        <v/>
      </c>
    </row>
    <row r="33">
      <c r="E33">
        <f>IF(D33="","",IF(D33&lt;10000,"1K-10K",IF(D33&lt;50000,"10K-50K",IF(D33&lt;250000,"50K-250K","250K+"))))</f>
        <v/>
      </c>
      <c r="G33">
        <f>IF(D33="","",VLOOKUP(D33,Benchmarks!$A$6:$E$11,3,TRUE))</f>
        <v/>
      </c>
      <c r="H33">
        <f>IF(D33="","",VLOOKUP(D33,Benchmarks!$A$6:$E$11,4,TRUE))</f>
        <v/>
      </c>
      <c r="I33">
        <f>IF(OR(D33="",F33=""),"",IF(F33&lt;G33,"Check: below band p25","OK"))</f>
        <v/>
      </c>
    </row>
    <row r="34">
      <c r="E34">
        <f>IF(D34="","",IF(D34&lt;10000,"1K-10K",IF(D34&lt;50000,"10K-50K",IF(D34&lt;250000,"50K-250K","250K+"))))</f>
        <v/>
      </c>
      <c r="G34">
        <f>IF(D34="","",VLOOKUP(D34,Benchmarks!$A$6:$E$11,3,TRUE))</f>
        <v/>
      </c>
      <c r="H34">
        <f>IF(D34="","",VLOOKUP(D34,Benchmarks!$A$6:$E$11,4,TRUE))</f>
        <v/>
      </c>
      <c r="I34">
        <f>IF(OR(D34="",F34=""),"",IF(F34&lt;G34,"Check: below band p25","OK"))</f>
        <v/>
      </c>
    </row>
    <row r="35">
      <c r="E35">
        <f>IF(D35="","",IF(D35&lt;10000,"1K-10K",IF(D35&lt;50000,"10K-50K",IF(D35&lt;250000,"50K-250K","250K+"))))</f>
        <v/>
      </c>
      <c r="G35">
        <f>IF(D35="","",VLOOKUP(D35,Benchmarks!$A$6:$E$11,3,TRUE))</f>
        <v/>
      </c>
      <c r="H35">
        <f>IF(D35="","",VLOOKUP(D35,Benchmarks!$A$6:$E$11,4,TRUE))</f>
        <v/>
      </c>
      <c r="I35">
        <f>IF(OR(D35="",F35=""),"",IF(F35&lt;G35,"Check: below band p25","OK"))</f>
        <v/>
      </c>
    </row>
    <row r="36">
      <c r="E36">
        <f>IF(D36="","",IF(D36&lt;10000,"1K-10K",IF(D36&lt;50000,"10K-50K",IF(D36&lt;250000,"50K-250K","250K+"))))</f>
        <v/>
      </c>
      <c r="G36">
        <f>IF(D36="","",VLOOKUP(D36,Benchmarks!$A$6:$E$11,3,TRUE))</f>
        <v/>
      </c>
      <c r="H36">
        <f>IF(D36="","",VLOOKUP(D36,Benchmarks!$A$6:$E$11,4,TRUE))</f>
        <v/>
      </c>
      <c r="I36">
        <f>IF(OR(D36="",F36=""),"",IF(F36&lt;G36,"Check: below band p25","OK"))</f>
        <v/>
      </c>
    </row>
    <row r="37">
      <c r="E37">
        <f>IF(D37="","",IF(D37&lt;10000,"1K-10K",IF(D37&lt;50000,"10K-50K",IF(D37&lt;250000,"50K-250K","250K+"))))</f>
        <v/>
      </c>
      <c r="G37">
        <f>IF(D37="","",VLOOKUP(D37,Benchmarks!$A$6:$E$11,3,TRUE))</f>
        <v/>
      </c>
      <c r="H37">
        <f>IF(D37="","",VLOOKUP(D37,Benchmarks!$A$6:$E$11,4,TRUE))</f>
        <v/>
      </c>
      <c r="I37">
        <f>IF(OR(D37="",F37=""),"",IF(F37&lt;G37,"Check: below band p25","OK"))</f>
        <v/>
      </c>
    </row>
    <row r="38">
      <c r="E38">
        <f>IF(D38="","",IF(D38&lt;10000,"1K-10K",IF(D38&lt;50000,"10K-50K",IF(D38&lt;250000,"50K-250K","250K+"))))</f>
        <v/>
      </c>
      <c r="G38">
        <f>IF(D38="","",VLOOKUP(D38,Benchmarks!$A$6:$E$11,3,TRUE))</f>
        <v/>
      </c>
      <c r="H38">
        <f>IF(D38="","",VLOOKUP(D38,Benchmarks!$A$6:$E$11,4,TRUE))</f>
        <v/>
      </c>
      <c r="I38">
        <f>IF(OR(D38="",F38=""),"",IF(F38&lt;G38,"Check: below band p25","OK"))</f>
        <v/>
      </c>
    </row>
    <row r="39">
      <c r="E39">
        <f>IF(D39="","",IF(D39&lt;10000,"1K-10K",IF(D39&lt;50000,"10K-50K",IF(D39&lt;250000,"50K-250K","250K+"))))</f>
        <v/>
      </c>
      <c r="G39">
        <f>IF(D39="","",VLOOKUP(D39,Benchmarks!$A$6:$E$11,3,TRUE))</f>
        <v/>
      </c>
      <c r="H39">
        <f>IF(D39="","",VLOOKUP(D39,Benchmarks!$A$6:$E$11,4,TRUE))</f>
        <v/>
      </c>
      <c r="I39">
        <f>IF(OR(D39="",F39=""),"",IF(F39&lt;G39,"Check: below band p25","OK"))</f>
        <v/>
      </c>
    </row>
    <row r="40">
      <c r="E40">
        <f>IF(D40="","",IF(D40&lt;10000,"1K-10K",IF(D40&lt;50000,"10K-50K",IF(D40&lt;250000,"50K-250K","250K+"))))</f>
        <v/>
      </c>
      <c r="G40">
        <f>IF(D40="","",VLOOKUP(D40,Benchmarks!$A$6:$E$11,3,TRUE))</f>
        <v/>
      </c>
      <c r="H40">
        <f>IF(D40="","",VLOOKUP(D40,Benchmarks!$A$6:$E$11,4,TRUE))</f>
        <v/>
      </c>
      <c r="I40">
        <f>IF(OR(D40="",F40=""),"",IF(F40&lt;G40,"Check: below band p25","OK"))</f>
        <v/>
      </c>
    </row>
    <row r="41">
      <c r="E41">
        <f>IF(D41="","",IF(D41&lt;10000,"1K-10K",IF(D41&lt;50000,"10K-50K",IF(D41&lt;250000,"50K-250K","250K+"))))</f>
        <v/>
      </c>
      <c r="G41">
        <f>IF(D41="","",VLOOKUP(D41,Benchmarks!$A$6:$E$11,3,TRUE))</f>
        <v/>
      </c>
      <c r="H41">
        <f>IF(D41="","",VLOOKUP(D41,Benchmarks!$A$6:$E$11,4,TRUE))</f>
        <v/>
      </c>
      <c r="I41">
        <f>IF(OR(D41="",F41=""),"",IF(F41&lt;G41,"Check: below band p25","OK"))</f>
        <v/>
      </c>
    </row>
    <row r="42">
      <c r="E42">
        <f>IF(D42="","",IF(D42&lt;10000,"1K-10K",IF(D42&lt;50000,"10K-50K",IF(D42&lt;250000,"50K-250K","250K+"))))</f>
        <v/>
      </c>
      <c r="G42">
        <f>IF(D42="","",VLOOKUP(D42,Benchmarks!$A$6:$E$11,3,TRUE))</f>
        <v/>
      </c>
      <c r="H42">
        <f>IF(D42="","",VLOOKUP(D42,Benchmarks!$A$6:$E$11,4,TRUE))</f>
        <v/>
      </c>
      <c r="I42">
        <f>IF(OR(D42="",F42=""),"",IF(F42&lt;G42,"Check: below band p25","OK"))</f>
        <v/>
      </c>
    </row>
    <row r="43">
      <c r="E43">
        <f>IF(D43="","",IF(D43&lt;10000,"1K-10K",IF(D43&lt;50000,"10K-50K",IF(D43&lt;250000,"50K-250K","250K+"))))</f>
        <v/>
      </c>
      <c r="G43">
        <f>IF(D43="","",VLOOKUP(D43,Benchmarks!$A$6:$E$11,3,TRUE))</f>
        <v/>
      </c>
      <c r="H43">
        <f>IF(D43="","",VLOOKUP(D43,Benchmarks!$A$6:$E$11,4,TRUE))</f>
        <v/>
      </c>
      <c r="I43">
        <f>IF(OR(D43="",F43=""),"",IF(F43&lt;G43,"Check: below band p25","OK"))</f>
        <v/>
      </c>
    </row>
    <row r="44">
      <c r="E44">
        <f>IF(D44="","",IF(D44&lt;10000,"1K-10K",IF(D44&lt;50000,"10K-50K",IF(D44&lt;250000,"50K-250K","250K+"))))</f>
        <v/>
      </c>
      <c r="G44">
        <f>IF(D44="","",VLOOKUP(D44,Benchmarks!$A$6:$E$11,3,TRUE))</f>
        <v/>
      </c>
      <c r="H44">
        <f>IF(D44="","",VLOOKUP(D44,Benchmarks!$A$6:$E$11,4,TRUE))</f>
        <v/>
      </c>
      <c r="I44">
        <f>IF(OR(D44="",F44=""),"",IF(F44&lt;G44,"Check: below band p25","OK"))</f>
        <v/>
      </c>
    </row>
    <row r="45">
      <c r="E45">
        <f>IF(D45="","",IF(D45&lt;10000,"1K-10K",IF(D45&lt;50000,"10K-50K",IF(D45&lt;250000,"50K-250K","250K+"))))</f>
        <v/>
      </c>
      <c r="G45">
        <f>IF(D45="","",VLOOKUP(D45,Benchmarks!$A$6:$E$11,3,TRUE))</f>
        <v/>
      </c>
      <c r="H45">
        <f>IF(D45="","",VLOOKUP(D45,Benchmarks!$A$6:$E$11,4,TRUE))</f>
        <v/>
      </c>
      <c r="I45">
        <f>IF(OR(D45="",F45=""),"",IF(F45&lt;G45,"Check: below band p25","OK"))</f>
        <v/>
      </c>
    </row>
    <row r="46">
      <c r="E46">
        <f>IF(D46="","",IF(D46&lt;10000,"1K-10K",IF(D46&lt;50000,"10K-50K",IF(D46&lt;250000,"50K-250K","250K+"))))</f>
        <v/>
      </c>
      <c r="G46">
        <f>IF(D46="","",VLOOKUP(D46,Benchmarks!$A$6:$E$11,3,TRUE))</f>
        <v/>
      </c>
      <c r="H46">
        <f>IF(D46="","",VLOOKUP(D46,Benchmarks!$A$6:$E$11,4,TRUE))</f>
        <v/>
      </c>
      <c r="I46">
        <f>IF(OR(D46="",F46=""),"",IF(F46&lt;G46,"Check: below band p25","OK"))</f>
        <v/>
      </c>
    </row>
    <row r="47">
      <c r="E47">
        <f>IF(D47="","",IF(D47&lt;10000,"1K-10K",IF(D47&lt;50000,"10K-50K",IF(D47&lt;250000,"50K-250K","250K+"))))</f>
        <v/>
      </c>
      <c r="G47">
        <f>IF(D47="","",VLOOKUP(D47,Benchmarks!$A$6:$E$11,3,TRUE))</f>
        <v/>
      </c>
      <c r="H47">
        <f>IF(D47="","",VLOOKUP(D47,Benchmarks!$A$6:$E$11,4,TRUE))</f>
        <v/>
      </c>
      <c r="I47">
        <f>IF(OR(D47="",F47=""),"",IF(F47&lt;G47,"Check: below band p25","OK"))</f>
        <v/>
      </c>
    </row>
    <row r="48">
      <c r="E48">
        <f>IF(D48="","",IF(D48&lt;10000,"1K-10K",IF(D48&lt;50000,"10K-50K",IF(D48&lt;250000,"50K-250K","250K+"))))</f>
        <v/>
      </c>
      <c r="G48">
        <f>IF(D48="","",VLOOKUP(D48,Benchmarks!$A$6:$E$11,3,TRUE))</f>
        <v/>
      </c>
      <c r="H48">
        <f>IF(D48="","",VLOOKUP(D48,Benchmarks!$A$6:$E$11,4,TRUE))</f>
        <v/>
      </c>
      <c r="I48">
        <f>IF(OR(D48="",F48=""),"",IF(F48&lt;G48,"Check: below band p25","OK"))</f>
        <v/>
      </c>
    </row>
    <row r="49">
      <c r="E49">
        <f>IF(D49="","",IF(D49&lt;10000,"1K-10K",IF(D49&lt;50000,"10K-50K",IF(D49&lt;250000,"50K-250K","250K+"))))</f>
        <v/>
      </c>
      <c r="G49">
        <f>IF(D49="","",VLOOKUP(D49,Benchmarks!$A$6:$E$11,3,TRUE))</f>
        <v/>
      </c>
      <c r="H49">
        <f>IF(D49="","",VLOOKUP(D49,Benchmarks!$A$6:$E$11,4,TRUE))</f>
        <v/>
      </c>
      <c r="I49">
        <f>IF(OR(D49="",F49=""),"",IF(F49&lt;G49,"Check: below band p25","OK"))</f>
        <v/>
      </c>
    </row>
    <row r="50">
      <c r="E50">
        <f>IF(D50="","",IF(D50&lt;10000,"1K-10K",IF(D50&lt;50000,"10K-50K",IF(D50&lt;250000,"50K-250K","250K+"))))</f>
        <v/>
      </c>
      <c r="G50">
        <f>IF(D50="","",VLOOKUP(D50,Benchmarks!$A$6:$E$11,3,TRUE))</f>
        <v/>
      </c>
      <c r="H50">
        <f>IF(D50="","",VLOOKUP(D50,Benchmarks!$A$6:$E$11,4,TRUE))</f>
        <v/>
      </c>
      <c r="I50">
        <f>IF(OR(D50="",F50=""),"",IF(F50&lt;G50,"Check: below band p25","OK"))</f>
        <v/>
      </c>
    </row>
    <row r="51">
      <c r="E51">
        <f>IF(D51="","",IF(D51&lt;10000,"1K-10K",IF(D51&lt;50000,"10K-50K",IF(D51&lt;250000,"50K-250K","250K+"))))</f>
        <v/>
      </c>
      <c r="G51">
        <f>IF(D51="","",VLOOKUP(D51,Benchmarks!$A$6:$E$11,3,TRUE))</f>
        <v/>
      </c>
      <c r="H51">
        <f>IF(D51="","",VLOOKUP(D51,Benchmarks!$A$6:$E$11,4,TRUE))</f>
        <v/>
      </c>
      <c r="I51">
        <f>IF(OR(D51="",F51=""),"",IF(F51&lt;G51,"Check: below band p25","OK"))</f>
        <v/>
      </c>
    </row>
    <row r="52">
      <c r="E52">
        <f>IF(D52="","",IF(D52&lt;10000,"1K-10K",IF(D52&lt;50000,"10K-50K",IF(D52&lt;250000,"50K-250K","250K+"))))</f>
        <v/>
      </c>
      <c r="G52">
        <f>IF(D52="","",VLOOKUP(D52,Benchmarks!$A$6:$E$11,3,TRUE))</f>
        <v/>
      </c>
      <c r="H52">
        <f>IF(D52="","",VLOOKUP(D52,Benchmarks!$A$6:$E$11,4,TRUE))</f>
        <v/>
      </c>
      <c r="I52">
        <f>IF(OR(D52="",F52=""),"",IF(F52&lt;G52,"Check: below band p25","OK"))</f>
        <v/>
      </c>
    </row>
    <row r="53">
      <c r="E53">
        <f>IF(D53="","",IF(D53&lt;10000,"1K-10K",IF(D53&lt;50000,"10K-50K",IF(D53&lt;250000,"50K-250K","250K+"))))</f>
        <v/>
      </c>
      <c r="G53">
        <f>IF(D53="","",VLOOKUP(D53,Benchmarks!$A$6:$E$11,3,TRUE))</f>
        <v/>
      </c>
      <c r="H53">
        <f>IF(D53="","",VLOOKUP(D53,Benchmarks!$A$6:$E$11,4,TRUE))</f>
        <v/>
      </c>
      <c r="I53">
        <f>IF(OR(D53="",F53=""),"",IF(F53&lt;G53,"Check: below band p25","OK"))</f>
        <v/>
      </c>
    </row>
    <row r="54">
      <c r="E54">
        <f>IF(D54="","",IF(D54&lt;10000,"1K-10K",IF(D54&lt;50000,"10K-50K",IF(D54&lt;250000,"50K-250K","250K+"))))</f>
        <v/>
      </c>
      <c r="G54">
        <f>IF(D54="","",VLOOKUP(D54,Benchmarks!$A$6:$E$11,3,TRUE))</f>
        <v/>
      </c>
      <c r="H54">
        <f>IF(D54="","",VLOOKUP(D54,Benchmarks!$A$6:$E$11,4,TRUE))</f>
        <v/>
      </c>
      <c r="I54">
        <f>IF(OR(D54="",F54=""),"",IF(F54&lt;G54,"Check: below band p25","OK"))</f>
        <v/>
      </c>
    </row>
    <row r="55">
      <c r="E55">
        <f>IF(D55="","",IF(D55&lt;10000,"1K-10K",IF(D55&lt;50000,"10K-50K",IF(D55&lt;250000,"50K-250K","250K+"))))</f>
        <v/>
      </c>
      <c r="G55">
        <f>IF(D55="","",VLOOKUP(D55,Benchmarks!$A$6:$E$11,3,TRUE))</f>
        <v/>
      </c>
      <c r="H55">
        <f>IF(D55="","",VLOOKUP(D55,Benchmarks!$A$6:$E$11,4,TRUE))</f>
        <v/>
      </c>
      <c r="I55">
        <f>IF(OR(D55="",F55=""),"",IF(F55&lt;G55,"Check: below band p25","OK"))</f>
        <v/>
      </c>
    </row>
    <row r="56">
      <c r="E56">
        <f>IF(D56="","",IF(D56&lt;10000,"1K-10K",IF(D56&lt;50000,"10K-50K",IF(D56&lt;250000,"50K-250K","250K+"))))</f>
        <v/>
      </c>
      <c r="G56">
        <f>IF(D56="","",VLOOKUP(D56,Benchmarks!$A$6:$E$11,3,TRUE))</f>
        <v/>
      </c>
      <c r="H56">
        <f>IF(D56="","",VLOOKUP(D56,Benchmarks!$A$6:$E$11,4,TRUE))</f>
        <v/>
      </c>
      <c r="I56">
        <f>IF(OR(D56="",F56=""),"",IF(F56&lt;G56,"Check: below band p25","OK"))</f>
        <v/>
      </c>
    </row>
    <row r="57">
      <c r="E57">
        <f>IF(D57="","",IF(D57&lt;10000,"1K-10K",IF(D57&lt;50000,"10K-50K",IF(D57&lt;250000,"50K-250K","250K+"))))</f>
        <v/>
      </c>
      <c r="G57">
        <f>IF(D57="","",VLOOKUP(D57,Benchmarks!$A$6:$E$11,3,TRUE))</f>
        <v/>
      </c>
      <c r="H57">
        <f>IF(D57="","",VLOOKUP(D57,Benchmarks!$A$6:$E$11,4,TRUE))</f>
        <v/>
      </c>
      <c r="I57">
        <f>IF(OR(D57="",F57=""),"",IF(F57&lt;G57,"Check: below band p25","OK"))</f>
        <v/>
      </c>
    </row>
    <row r="58">
      <c r="E58">
        <f>IF(D58="","",IF(D58&lt;10000,"1K-10K",IF(D58&lt;50000,"10K-50K",IF(D58&lt;250000,"50K-250K","250K+"))))</f>
        <v/>
      </c>
      <c r="G58">
        <f>IF(D58="","",VLOOKUP(D58,Benchmarks!$A$6:$E$11,3,TRUE))</f>
        <v/>
      </c>
      <c r="H58">
        <f>IF(D58="","",VLOOKUP(D58,Benchmarks!$A$6:$E$11,4,TRUE))</f>
        <v/>
      </c>
      <c r="I58">
        <f>IF(OR(D58="",F58=""),"",IF(F58&lt;G58,"Check: below band p25","OK"))</f>
        <v/>
      </c>
    </row>
    <row r="59">
      <c r="E59">
        <f>IF(D59="","",IF(D59&lt;10000,"1K-10K",IF(D59&lt;50000,"10K-50K",IF(D59&lt;250000,"50K-250K","250K+"))))</f>
        <v/>
      </c>
      <c r="G59">
        <f>IF(D59="","",VLOOKUP(D59,Benchmarks!$A$6:$E$11,3,TRUE))</f>
        <v/>
      </c>
      <c r="H59">
        <f>IF(D59="","",VLOOKUP(D59,Benchmarks!$A$6:$E$11,4,TRUE))</f>
        <v/>
      </c>
      <c r="I59">
        <f>IF(OR(D59="",F59=""),"",IF(F59&lt;G59,"Check: below band p25","OK"))</f>
        <v/>
      </c>
    </row>
    <row r="60">
      <c r="E60">
        <f>IF(D60="","",IF(D60&lt;10000,"1K-10K",IF(D60&lt;50000,"10K-50K",IF(D60&lt;250000,"50K-250K","250K+"))))</f>
        <v/>
      </c>
      <c r="G60">
        <f>IF(D60="","",VLOOKUP(D60,Benchmarks!$A$6:$E$11,3,TRUE))</f>
        <v/>
      </c>
      <c r="H60">
        <f>IF(D60="","",VLOOKUP(D60,Benchmarks!$A$6:$E$11,4,TRUE))</f>
        <v/>
      </c>
      <c r="I60">
        <f>IF(OR(D60="",F60=""),"",IF(F60&lt;G60,"Check: below band p25","OK"))</f>
        <v/>
      </c>
    </row>
    <row r="61">
      <c r="E61">
        <f>IF(D61="","",IF(D61&lt;10000,"1K-10K",IF(D61&lt;50000,"10K-50K",IF(D61&lt;250000,"50K-250K","250K+"))))</f>
        <v/>
      </c>
      <c r="G61">
        <f>IF(D61="","",VLOOKUP(D61,Benchmarks!$A$6:$E$11,3,TRUE))</f>
        <v/>
      </c>
      <c r="H61">
        <f>IF(D61="","",VLOOKUP(D61,Benchmarks!$A$6:$E$11,4,TRUE))</f>
        <v/>
      </c>
      <c r="I61">
        <f>IF(OR(D61="",F61=""),"",IF(F61&lt;G61,"Check: below band p25","OK"))</f>
        <v/>
      </c>
    </row>
    <row r="62">
      <c r="E62">
        <f>IF(D62="","",IF(D62&lt;10000,"1K-10K",IF(D62&lt;50000,"10K-50K",IF(D62&lt;250000,"50K-250K","250K+"))))</f>
        <v/>
      </c>
      <c r="G62">
        <f>IF(D62="","",VLOOKUP(D62,Benchmarks!$A$6:$E$11,3,TRUE))</f>
        <v/>
      </c>
      <c r="H62">
        <f>IF(D62="","",VLOOKUP(D62,Benchmarks!$A$6:$E$11,4,TRUE))</f>
        <v/>
      </c>
      <c r="I62">
        <f>IF(OR(D62="",F62=""),"",IF(F62&lt;G62,"Check: below band p25","OK"))</f>
        <v/>
      </c>
    </row>
    <row r="63">
      <c r="E63">
        <f>IF(D63="","",IF(D63&lt;10000,"1K-10K",IF(D63&lt;50000,"10K-50K",IF(D63&lt;250000,"50K-250K","250K+"))))</f>
        <v/>
      </c>
      <c r="G63">
        <f>IF(D63="","",VLOOKUP(D63,Benchmarks!$A$6:$E$11,3,TRUE))</f>
        <v/>
      </c>
      <c r="H63">
        <f>IF(D63="","",VLOOKUP(D63,Benchmarks!$A$6:$E$11,4,TRUE))</f>
        <v/>
      </c>
      <c r="I63">
        <f>IF(OR(D63="",F63=""),"",IF(F63&lt;G63,"Check: below band p25","OK"))</f>
        <v/>
      </c>
    </row>
    <row r="64">
      <c r="E64">
        <f>IF(D64="","",IF(D64&lt;10000,"1K-10K",IF(D64&lt;50000,"10K-50K",IF(D64&lt;250000,"50K-250K","250K+"))))</f>
        <v/>
      </c>
      <c r="G64">
        <f>IF(D64="","",VLOOKUP(D64,Benchmarks!$A$6:$E$11,3,TRUE))</f>
        <v/>
      </c>
      <c r="H64">
        <f>IF(D64="","",VLOOKUP(D64,Benchmarks!$A$6:$E$11,4,TRUE))</f>
        <v/>
      </c>
      <c r="I64">
        <f>IF(OR(D64="",F64=""),"",IF(F64&lt;G64,"Check: below band p25","OK"))</f>
        <v/>
      </c>
    </row>
    <row r="65">
      <c r="E65">
        <f>IF(D65="","",IF(D65&lt;10000,"1K-10K",IF(D65&lt;50000,"10K-50K",IF(D65&lt;250000,"50K-250K","250K+"))))</f>
        <v/>
      </c>
      <c r="G65">
        <f>IF(D65="","",VLOOKUP(D65,Benchmarks!$A$6:$E$11,3,TRUE))</f>
        <v/>
      </c>
      <c r="H65">
        <f>IF(D65="","",VLOOKUP(D65,Benchmarks!$A$6:$E$11,4,TRUE))</f>
        <v/>
      </c>
      <c r="I65">
        <f>IF(OR(D65="",F65=""),"",IF(F65&lt;G65,"Check: below band p25","OK"))</f>
        <v/>
      </c>
    </row>
    <row r="66">
      <c r="E66">
        <f>IF(D66="","",IF(D66&lt;10000,"1K-10K",IF(D66&lt;50000,"10K-50K",IF(D66&lt;250000,"50K-250K","250K+"))))</f>
        <v/>
      </c>
      <c r="G66">
        <f>IF(D66="","",VLOOKUP(D66,Benchmarks!$A$6:$E$11,3,TRUE))</f>
        <v/>
      </c>
      <c r="H66">
        <f>IF(D66="","",VLOOKUP(D66,Benchmarks!$A$6:$E$11,4,TRUE))</f>
        <v/>
      </c>
      <c r="I66">
        <f>IF(OR(D66="",F66=""),"",IF(F66&lt;G66,"Check: below band p25","OK"))</f>
        <v/>
      </c>
    </row>
    <row r="67">
      <c r="E67">
        <f>IF(D67="","",IF(D67&lt;10000,"1K-10K",IF(D67&lt;50000,"10K-50K",IF(D67&lt;250000,"50K-250K","250K+"))))</f>
        <v/>
      </c>
      <c r="G67">
        <f>IF(D67="","",VLOOKUP(D67,Benchmarks!$A$6:$E$11,3,TRUE))</f>
        <v/>
      </c>
      <c r="H67">
        <f>IF(D67="","",VLOOKUP(D67,Benchmarks!$A$6:$E$11,4,TRUE))</f>
        <v/>
      </c>
      <c r="I67">
        <f>IF(OR(D67="",F67=""),"",IF(F67&lt;G67,"Check: below band p25","OK"))</f>
        <v/>
      </c>
    </row>
    <row r="68">
      <c r="E68">
        <f>IF(D68="","",IF(D68&lt;10000,"1K-10K",IF(D68&lt;50000,"10K-50K",IF(D68&lt;250000,"50K-250K","250K+"))))</f>
        <v/>
      </c>
      <c r="G68">
        <f>IF(D68="","",VLOOKUP(D68,Benchmarks!$A$6:$E$11,3,TRUE))</f>
        <v/>
      </c>
      <c r="H68">
        <f>IF(D68="","",VLOOKUP(D68,Benchmarks!$A$6:$E$11,4,TRUE))</f>
        <v/>
      </c>
      <c r="I68">
        <f>IF(OR(D68="",F68=""),"",IF(F68&lt;G68,"Check: below band p25","OK"))</f>
        <v/>
      </c>
    </row>
    <row r="69">
      <c r="E69">
        <f>IF(D69="","",IF(D69&lt;10000,"1K-10K",IF(D69&lt;50000,"10K-50K",IF(D69&lt;250000,"50K-250K","250K+"))))</f>
        <v/>
      </c>
      <c r="G69">
        <f>IF(D69="","",VLOOKUP(D69,Benchmarks!$A$6:$E$11,3,TRUE))</f>
        <v/>
      </c>
      <c r="H69">
        <f>IF(D69="","",VLOOKUP(D69,Benchmarks!$A$6:$E$11,4,TRUE))</f>
        <v/>
      </c>
      <c r="I69">
        <f>IF(OR(D69="",F69=""),"",IF(F69&lt;G69,"Check: below band p25","OK"))</f>
        <v/>
      </c>
    </row>
    <row r="70">
      <c r="E70">
        <f>IF(D70="","",IF(D70&lt;10000,"1K-10K",IF(D70&lt;50000,"10K-50K",IF(D70&lt;250000,"50K-250K","250K+"))))</f>
        <v/>
      </c>
      <c r="G70">
        <f>IF(D70="","",VLOOKUP(D70,Benchmarks!$A$6:$E$11,3,TRUE))</f>
        <v/>
      </c>
      <c r="H70">
        <f>IF(D70="","",VLOOKUP(D70,Benchmarks!$A$6:$E$11,4,TRUE))</f>
        <v/>
      </c>
      <c r="I70">
        <f>IF(OR(D70="",F70=""),"",IF(F70&lt;G70,"Check: below band p25","OK"))</f>
        <v/>
      </c>
    </row>
    <row r="71">
      <c r="E71">
        <f>IF(D71="","",IF(D71&lt;10000,"1K-10K",IF(D71&lt;50000,"10K-50K",IF(D71&lt;250000,"50K-250K","250K+"))))</f>
        <v/>
      </c>
      <c r="G71">
        <f>IF(D71="","",VLOOKUP(D71,Benchmarks!$A$6:$E$11,3,TRUE))</f>
        <v/>
      </c>
      <c r="H71">
        <f>IF(D71="","",VLOOKUP(D71,Benchmarks!$A$6:$E$11,4,TRUE))</f>
        <v/>
      </c>
      <c r="I71">
        <f>IF(OR(D71="",F71=""),"",IF(F71&lt;G71,"Check: below band p25","OK"))</f>
        <v/>
      </c>
    </row>
    <row r="72">
      <c r="E72">
        <f>IF(D72="","",IF(D72&lt;10000,"1K-10K",IF(D72&lt;50000,"10K-50K",IF(D72&lt;250000,"50K-250K","250K+"))))</f>
        <v/>
      </c>
      <c r="G72">
        <f>IF(D72="","",VLOOKUP(D72,Benchmarks!$A$6:$E$11,3,TRUE))</f>
        <v/>
      </c>
      <c r="H72">
        <f>IF(D72="","",VLOOKUP(D72,Benchmarks!$A$6:$E$11,4,TRUE))</f>
        <v/>
      </c>
      <c r="I72">
        <f>IF(OR(D72="",F72=""),"",IF(F72&lt;G72,"Check: below band p25","OK"))</f>
        <v/>
      </c>
    </row>
    <row r="73">
      <c r="E73">
        <f>IF(D73="","",IF(D73&lt;10000,"1K-10K",IF(D73&lt;50000,"10K-50K",IF(D73&lt;250000,"50K-250K","250K+"))))</f>
        <v/>
      </c>
      <c r="G73">
        <f>IF(D73="","",VLOOKUP(D73,Benchmarks!$A$6:$E$11,3,TRUE))</f>
        <v/>
      </c>
      <c r="H73">
        <f>IF(D73="","",VLOOKUP(D73,Benchmarks!$A$6:$E$11,4,TRUE))</f>
        <v/>
      </c>
      <c r="I73">
        <f>IF(OR(D73="",F73=""),"",IF(F73&lt;G73,"Check: below band p25","OK"))</f>
        <v/>
      </c>
    </row>
    <row r="74">
      <c r="E74">
        <f>IF(D74="","",IF(D74&lt;10000,"1K-10K",IF(D74&lt;50000,"10K-50K",IF(D74&lt;250000,"50K-250K","250K+"))))</f>
        <v/>
      </c>
      <c r="G74">
        <f>IF(D74="","",VLOOKUP(D74,Benchmarks!$A$6:$E$11,3,TRUE))</f>
        <v/>
      </c>
      <c r="H74">
        <f>IF(D74="","",VLOOKUP(D74,Benchmarks!$A$6:$E$11,4,TRUE))</f>
        <v/>
      </c>
      <c r="I74">
        <f>IF(OR(D74="",F74=""),"",IF(F74&lt;G74,"Check: below band p25","OK"))</f>
        <v/>
      </c>
    </row>
    <row r="75">
      <c r="E75">
        <f>IF(D75="","",IF(D75&lt;10000,"1K-10K",IF(D75&lt;50000,"10K-50K",IF(D75&lt;250000,"50K-250K","250K+"))))</f>
        <v/>
      </c>
      <c r="G75">
        <f>IF(D75="","",VLOOKUP(D75,Benchmarks!$A$6:$E$11,3,TRUE))</f>
        <v/>
      </c>
      <c r="H75">
        <f>IF(D75="","",VLOOKUP(D75,Benchmarks!$A$6:$E$11,4,TRUE))</f>
        <v/>
      </c>
      <c r="I75">
        <f>IF(OR(D75="",F75=""),"",IF(F75&lt;G75,"Check: below band p25","OK"))</f>
        <v/>
      </c>
    </row>
    <row r="76">
      <c r="E76">
        <f>IF(D76="","",IF(D76&lt;10000,"1K-10K",IF(D76&lt;50000,"10K-50K",IF(D76&lt;250000,"50K-250K","250K+"))))</f>
        <v/>
      </c>
      <c r="G76">
        <f>IF(D76="","",VLOOKUP(D76,Benchmarks!$A$6:$E$11,3,TRUE))</f>
        <v/>
      </c>
      <c r="H76">
        <f>IF(D76="","",VLOOKUP(D76,Benchmarks!$A$6:$E$11,4,TRUE))</f>
        <v/>
      </c>
      <c r="I76">
        <f>IF(OR(D76="",F76=""),"",IF(F76&lt;G76,"Check: below band p25","OK"))</f>
        <v/>
      </c>
    </row>
    <row r="77">
      <c r="E77">
        <f>IF(D77="","",IF(D77&lt;10000,"1K-10K",IF(D77&lt;50000,"10K-50K",IF(D77&lt;250000,"50K-250K","250K+"))))</f>
        <v/>
      </c>
      <c r="G77">
        <f>IF(D77="","",VLOOKUP(D77,Benchmarks!$A$6:$E$11,3,TRUE))</f>
        <v/>
      </c>
      <c r="H77">
        <f>IF(D77="","",VLOOKUP(D77,Benchmarks!$A$6:$E$11,4,TRUE))</f>
        <v/>
      </c>
      <c r="I77">
        <f>IF(OR(D77="",F77=""),"",IF(F77&lt;G77,"Check: below band p25","OK"))</f>
        <v/>
      </c>
    </row>
    <row r="78">
      <c r="E78">
        <f>IF(D78="","",IF(D78&lt;10000,"1K-10K",IF(D78&lt;50000,"10K-50K",IF(D78&lt;250000,"50K-250K","250K+"))))</f>
        <v/>
      </c>
      <c r="G78">
        <f>IF(D78="","",VLOOKUP(D78,Benchmarks!$A$6:$E$11,3,TRUE))</f>
        <v/>
      </c>
      <c r="H78">
        <f>IF(D78="","",VLOOKUP(D78,Benchmarks!$A$6:$E$11,4,TRUE))</f>
        <v/>
      </c>
      <c r="I78">
        <f>IF(OR(D78="",F78=""),"",IF(F78&lt;G78,"Check: below band p25","OK"))</f>
        <v/>
      </c>
    </row>
    <row r="79">
      <c r="E79">
        <f>IF(D79="","",IF(D79&lt;10000,"1K-10K",IF(D79&lt;50000,"10K-50K",IF(D79&lt;250000,"50K-250K","250K+"))))</f>
        <v/>
      </c>
      <c r="G79">
        <f>IF(D79="","",VLOOKUP(D79,Benchmarks!$A$6:$E$11,3,TRUE))</f>
        <v/>
      </c>
      <c r="H79">
        <f>IF(D79="","",VLOOKUP(D79,Benchmarks!$A$6:$E$11,4,TRUE))</f>
        <v/>
      </c>
      <c r="I79">
        <f>IF(OR(D79="",F79=""),"",IF(F79&lt;G79,"Check: below band p25","OK"))</f>
        <v/>
      </c>
    </row>
    <row r="80">
      <c r="E80">
        <f>IF(D80="","",IF(D80&lt;10000,"1K-10K",IF(D80&lt;50000,"10K-50K",IF(D80&lt;250000,"50K-250K","250K+"))))</f>
        <v/>
      </c>
      <c r="G80">
        <f>IF(D80="","",VLOOKUP(D80,Benchmarks!$A$6:$E$11,3,TRUE))</f>
        <v/>
      </c>
      <c r="H80">
        <f>IF(D80="","",VLOOKUP(D80,Benchmarks!$A$6:$E$11,4,TRUE))</f>
        <v/>
      </c>
      <c r="I80">
        <f>IF(OR(D80="",F80=""),"",IF(F80&lt;G80,"Check: below band p25","OK"))</f>
        <v/>
      </c>
    </row>
    <row r="81">
      <c r="E81">
        <f>IF(D81="","",IF(D81&lt;10000,"1K-10K",IF(D81&lt;50000,"10K-50K",IF(D81&lt;250000,"50K-250K","250K+"))))</f>
        <v/>
      </c>
      <c r="G81">
        <f>IF(D81="","",VLOOKUP(D81,Benchmarks!$A$6:$E$11,3,TRUE))</f>
        <v/>
      </c>
      <c r="H81">
        <f>IF(D81="","",VLOOKUP(D81,Benchmarks!$A$6:$E$11,4,TRUE))</f>
        <v/>
      </c>
      <c r="I81">
        <f>IF(OR(D81="",F81=""),"",IF(F81&lt;G81,"Check: below band p25","OK"))</f>
        <v/>
      </c>
    </row>
    <row r="82">
      <c r="E82">
        <f>IF(D82="","",IF(D82&lt;10000,"1K-10K",IF(D82&lt;50000,"10K-50K",IF(D82&lt;250000,"50K-250K","250K+"))))</f>
        <v/>
      </c>
      <c r="G82">
        <f>IF(D82="","",VLOOKUP(D82,Benchmarks!$A$6:$E$11,3,TRUE))</f>
        <v/>
      </c>
      <c r="H82">
        <f>IF(D82="","",VLOOKUP(D82,Benchmarks!$A$6:$E$11,4,TRUE))</f>
        <v/>
      </c>
      <c r="I82">
        <f>IF(OR(D82="",F82=""),"",IF(F82&lt;G82,"Check: below band p25","OK"))</f>
        <v/>
      </c>
    </row>
    <row r="83">
      <c r="E83">
        <f>IF(D83="","",IF(D83&lt;10000,"1K-10K",IF(D83&lt;50000,"10K-50K",IF(D83&lt;250000,"50K-250K","250K+"))))</f>
        <v/>
      </c>
      <c r="G83">
        <f>IF(D83="","",VLOOKUP(D83,Benchmarks!$A$6:$E$11,3,TRUE))</f>
        <v/>
      </c>
      <c r="H83">
        <f>IF(D83="","",VLOOKUP(D83,Benchmarks!$A$6:$E$11,4,TRUE))</f>
        <v/>
      </c>
      <c r="I83">
        <f>IF(OR(D83="",F83=""),"",IF(F83&lt;G83,"Check: below band p25","OK"))</f>
        <v/>
      </c>
    </row>
    <row r="84">
      <c r="E84">
        <f>IF(D84="","",IF(D84&lt;10000,"1K-10K",IF(D84&lt;50000,"10K-50K",IF(D84&lt;250000,"50K-250K","250K+"))))</f>
        <v/>
      </c>
      <c r="G84">
        <f>IF(D84="","",VLOOKUP(D84,Benchmarks!$A$6:$E$11,3,TRUE))</f>
        <v/>
      </c>
      <c r="H84">
        <f>IF(D84="","",VLOOKUP(D84,Benchmarks!$A$6:$E$11,4,TRUE))</f>
        <v/>
      </c>
      <c r="I84">
        <f>IF(OR(D84="",F84=""),"",IF(F84&lt;G84,"Check: below band p25","OK"))</f>
        <v/>
      </c>
    </row>
    <row r="85">
      <c r="E85">
        <f>IF(D85="","",IF(D85&lt;10000,"1K-10K",IF(D85&lt;50000,"10K-50K",IF(D85&lt;250000,"50K-250K","250K+"))))</f>
        <v/>
      </c>
      <c r="G85">
        <f>IF(D85="","",VLOOKUP(D85,Benchmarks!$A$6:$E$11,3,TRUE))</f>
        <v/>
      </c>
      <c r="H85">
        <f>IF(D85="","",VLOOKUP(D85,Benchmarks!$A$6:$E$11,4,TRUE))</f>
        <v/>
      </c>
      <c r="I85">
        <f>IF(OR(D85="",F85=""),"",IF(F85&lt;G85,"Check: below band p25","OK"))</f>
        <v/>
      </c>
    </row>
    <row r="86">
      <c r="E86">
        <f>IF(D86="","",IF(D86&lt;10000,"1K-10K",IF(D86&lt;50000,"10K-50K",IF(D86&lt;250000,"50K-250K","250K+"))))</f>
        <v/>
      </c>
      <c r="G86">
        <f>IF(D86="","",VLOOKUP(D86,Benchmarks!$A$6:$E$11,3,TRUE))</f>
        <v/>
      </c>
      <c r="H86">
        <f>IF(D86="","",VLOOKUP(D86,Benchmarks!$A$6:$E$11,4,TRUE))</f>
        <v/>
      </c>
      <c r="I86">
        <f>IF(OR(D86="",F86=""),"",IF(F86&lt;G86,"Check: below band p25","OK"))</f>
        <v/>
      </c>
    </row>
    <row r="87">
      <c r="E87">
        <f>IF(D87="","",IF(D87&lt;10000,"1K-10K",IF(D87&lt;50000,"10K-50K",IF(D87&lt;250000,"50K-250K","250K+"))))</f>
        <v/>
      </c>
      <c r="G87">
        <f>IF(D87="","",VLOOKUP(D87,Benchmarks!$A$6:$E$11,3,TRUE))</f>
        <v/>
      </c>
      <c r="H87">
        <f>IF(D87="","",VLOOKUP(D87,Benchmarks!$A$6:$E$11,4,TRUE))</f>
        <v/>
      </c>
      <c r="I87">
        <f>IF(OR(D87="",F87=""),"",IF(F87&lt;G87,"Check: below band p25","OK"))</f>
        <v/>
      </c>
    </row>
    <row r="88">
      <c r="E88">
        <f>IF(D88="","",IF(D88&lt;10000,"1K-10K",IF(D88&lt;50000,"10K-50K",IF(D88&lt;250000,"50K-250K","250K+"))))</f>
        <v/>
      </c>
      <c r="G88">
        <f>IF(D88="","",VLOOKUP(D88,Benchmarks!$A$6:$E$11,3,TRUE))</f>
        <v/>
      </c>
      <c r="H88">
        <f>IF(D88="","",VLOOKUP(D88,Benchmarks!$A$6:$E$11,4,TRUE))</f>
        <v/>
      </c>
      <c r="I88">
        <f>IF(OR(D88="",F88=""),"",IF(F88&lt;G88,"Check: below band p25","OK"))</f>
        <v/>
      </c>
    </row>
    <row r="89">
      <c r="E89">
        <f>IF(D89="","",IF(D89&lt;10000,"1K-10K",IF(D89&lt;50000,"10K-50K",IF(D89&lt;250000,"50K-250K","250K+"))))</f>
        <v/>
      </c>
      <c r="G89">
        <f>IF(D89="","",VLOOKUP(D89,Benchmarks!$A$6:$E$11,3,TRUE))</f>
        <v/>
      </c>
      <c r="H89">
        <f>IF(D89="","",VLOOKUP(D89,Benchmarks!$A$6:$E$11,4,TRUE))</f>
        <v/>
      </c>
      <c r="I89">
        <f>IF(OR(D89="",F89=""),"",IF(F89&lt;G89,"Check: below band p25","OK"))</f>
        <v/>
      </c>
    </row>
    <row r="90">
      <c r="E90">
        <f>IF(D90="","",IF(D90&lt;10000,"1K-10K",IF(D90&lt;50000,"10K-50K",IF(D90&lt;250000,"50K-250K","250K+"))))</f>
        <v/>
      </c>
      <c r="G90">
        <f>IF(D90="","",VLOOKUP(D90,Benchmarks!$A$6:$E$11,3,TRUE))</f>
        <v/>
      </c>
      <c r="H90">
        <f>IF(D90="","",VLOOKUP(D90,Benchmarks!$A$6:$E$11,4,TRUE))</f>
        <v/>
      </c>
      <c r="I90">
        <f>IF(OR(D90="",F90=""),"",IF(F90&lt;G90,"Check: below band p25","OK"))</f>
        <v/>
      </c>
    </row>
    <row r="91">
      <c r="E91">
        <f>IF(D91="","",IF(D91&lt;10000,"1K-10K",IF(D91&lt;50000,"10K-50K",IF(D91&lt;250000,"50K-250K","250K+"))))</f>
        <v/>
      </c>
      <c r="G91">
        <f>IF(D91="","",VLOOKUP(D91,Benchmarks!$A$6:$E$11,3,TRUE))</f>
        <v/>
      </c>
      <c r="H91">
        <f>IF(D91="","",VLOOKUP(D91,Benchmarks!$A$6:$E$11,4,TRUE))</f>
        <v/>
      </c>
      <c r="I91">
        <f>IF(OR(D91="",F91=""),"",IF(F91&lt;G91,"Check: below band p25","OK"))</f>
        <v/>
      </c>
    </row>
    <row r="92">
      <c r="E92">
        <f>IF(D92="","",IF(D92&lt;10000,"1K-10K",IF(D92&lt;50000,"10K-50K",IF(D92&lt;250000,"50K-250K","250K+"))))</f>
        <v/>
      </c>
      <c r="G92">
        <f>IF(D92="","",VLOOKUP(D92,Benchmarks!$A$6:$E$11,3,TRUE))</f>
        <v/>
      </c>
      <c r="H92">
        <f>IF(D92="","",VLOOKUP(D92,Benchmarks!$A$6:$E$11,4,TRUE))</f>
        <v/>
      </c>
      <c r="I92">
        <f>IF(OR(D92="",F92=""),"",IF(F92&lt;G92,"Check: below band p25","OK"))</f>
        <v/>
      </c>
    </row>
    <row r="93">
      <c r="E93">
        <f>IF(D93="","",IF(D93&lt;10000,"1K-10K",IF(D93&lt;50000,"10K-50K",IF(D93&lt;250000,"50K-250K","250K+"))))</f>
        <v/>
      </c>
      <c r="G93">
        <f>IF(D93="","",VLOOKUP(D93,Benchmarks!$A$6:$E$11,3,TRUE))</f>
        <v/>
      </c>
      <c r="H93">
        <f>IF(D93="","",VLOOKUP(D93,Benchmarks!$A$6:$E$11,4,TRUE))</f>
        <v/>
      </c>
      <c r="I93">
        <f>IF(OR(D93="",F93=""),"",IF(F93&lt;G93,"Check: below band p25","OK"))</f>
        <v/>
      </c>
    </row>
    <row r="94">
      <c r="E94">
        <f>IF(D94="","",IF(D94&lt;10000,"1K-10K",IF(D94&lt;50000,"10K-50K",IF(D94&lt;250000,"50K-250K","250K+"))))</f>
        <v/>
      </c>
      <c r="G94">
        <f>IF(D94="","",VLOOKUP(D94,Benchmarks!$A$6:$E$11,3,TRUE))</f>
        <v/>
      </c>
      <c r="H94">
        <f>IF(D94="","",VLOOKUP(D94,Benchmarks!$A$6:$E$11,4,TRUE))</f>
        <v/>
      </c>
      <c r="I94">
        <f>IF(OR(D94="",F94=""),"",IF(F94&lt;G94,"Check: below band p25","OK"))</f>
        <v/>
      </c>
    </row>
    <row r="95">
      <c r="E95">
        <f>IF(D95="","",IF(D95&lt;10000,"1K-10K",IF(D95&lt;50000,"10K-50K",IF(D95&lt;250000,"50K-250K","250K+"))))</f>
        <v/>
      </c>
      <c r="G95">
        <f>IF(D95="","",VLOOKUP(D95,Benchmarks!$A$6:$E$11,3,TRUE))</f>
        <v/>
      </c>
      <c r="H95">
        <f>IF(D95="","",VLOOKUP(D95,Benchmarks!$A$6:$E$11,4,TRUE))</f>
        <v/>
      </c>
      <c r="I95">
        <f>IF(OR(D95="",F95=""),"",IF(F95&lt;G95,"Check: below band p25","OK"))</f>
        <v/>
      </c>
    </row>
    <row r="96">
      <c r="E96">
        <f>IF(D96="","",IF(D96&lt;10000,"1K-10K",IF(D96&lt;50000,"10K-50K",IF(D96&lt;250000,"50K-250K","250K+"))))</f>
        <v/>
      </c>
      <c r="G96">
        <f>IF(D96="","",VLOOKUP(D96,Benchmarks!$A$6:$E$11,3,TRUE))</f>
        <v/>
      </c>
      <c r="H96">
        <f>IF(D96="","",VLOOKUP(D96,Benchmarks!$A$6:$E$11,4,TRUE))</f>
        <v/>
      </c>
      <c r="I96">
        <f>IF(OR(D96="",F96=""),"",IF(F96&lt;G96,"Check: below band p25","OK"))</f>
        <v/>
      </c>
    </row>
    <row r="97">
      <c r="E97">
        <f>IF(D97="","",IF(D97&lt;10000,"1K-10K",IF(D97&lt;50000,"10K-50K",IF(D97&lt;250000,"50K-250K","250K+"))))</f>
        <v/>
      </c>
      <c r="G97">
        <f>IF(D97="","",VLOOKUP(D97,Benchmarks!$A$6:$E$11,3,TRUE))</f>
        <v/>
      </c>
      <c r="H97">
        <f>IF(D97="","",VLOOKUP(D97,Benchmarks!$A$6:$E$11,4,TRUE))</f>
        <v/>
      </c>
      <c r="I97">
        <f>IF(OR(D97="",F97=""),"",IF(F97&lt;G97,"Check: below band p25","OK"))</f>
        <v/>
      </c>
    </row>
    <row r="98">
      <c r="E98">
        <f>IF(D98="","",IF(D98&lt;10000,"1K-10K",IF(D98&lt;50000,"10K-50K",IF(D98&lt;250000,"50K-250K","250K+"))))</f>
        <v/>
      </c>
      <c r="G98">
        <f>IF(D98="","",VLOOKUP(D98,Benchmarks!$A$6:$E$11,3,TRUE))</f>
        <v/>
      </c>
      <c r="H98">
        <f>IF(D98="","",VLOOKUP(D98,Benchmarks!$A$6:$E$11,4,TRUE))</f>
        <v/>
      </c>
      <c r="I98">
        <f>IF(OR(D98="",F98=""),"",IF(F98&lt;G98,"Check: below band p25","OK"))</f>
        <v/>
      </c>
    </row>
    <row r="99">
      <c r="E99">
        <f>IF(D99="","",IF(D99&lt;10000,"1K-10K",IF(D99&lt;50000,"10K-50K",IF(D99&lt;250000,"50K-250K","250K+"))))</f>
        <v/>
      </c>
      <c r="G99">
        <f>IF(D99="","",VLOOKUP(D99,Benchmarks!$A$6:$E$11,3,TRUE))</f>
        <v/>
      </c>
      <c r="H99">
        <f>IF(D99="","",VLOOKUP(D99,Benchmarks!$A$6:$E$11,4,TRUE))</f>
        <v/>
      </c>
      <c r="I99">
        <f>IF(OR(D99="",F99=""),"",IF(F99&lt;G99,"Check: below band p25","OK"))</f>
        <v/>
      </c>
    </row>
    <row r="100">
      <c r="E100">
        <f>IF(D100="","",IF(D100&lt;10000,"1K-10K",IF(D100&lt;50000,"10K-50K",IF(D100&lt;250000,"50K-250K","250K+"))))</f>
        <v/>
      </c>
      <c r="G100">
        <f>IF(D100="","",VLOOKUP(D100,Benchmarks!$A$6:$E$11,3,TRUE))</f>
        <v/>
      </c>
      <c r="H100">
        <f>IF(D100="","",VLOOKUP(D100,Benchmarks!$A$6:$E$11,4,TRUE))</f>
        <v/>
      </c>
      <c r="I100">
        <f>IF(OR(D100="",F100=""),"",IF(F100&lt;G100,"Check: below band p25","OK"))</f>
        <v/>
      </c>
    </row>
    <row r="101">
      <c r="E101">
        <f>IF(D101="","",IF(D101&lt;10000,"1K-10K",IF(D101&lt;50000,"10K-50K",IF(D101&lt;250000,"50K-250K","250K+"))))</f>
        <v/>
      </c>
      <c r="G101">
        <f>IF(D101="","",VLOOKUP(D101,Benchmarks!$A$6:$E$11,3,TRUE))</f>
        <v/>
      </c>
      <c r="H101">
        <f>IF(D101="","",VLOOKUP(D101,Benchmarks!$A$6:$E$11,4,TRUE))</f>
        <v/>
      </c>
      <c r="I101">
        <f>IF(OR(D101="",F101=""),"",IF(F101&lt;G101,"Check: below band p25","OK"))</f>
        <v/>
      </c>
    </row>
    <row r="102">
      <c r="E102">
        <f>IF(D102="","",IF(D102&lt;10000,"1K-10K",IF(D102&lt;50000,"10K-50K",IF(D102&lt;250000,"50K-250K","250K+"))))</f>
        <v/>
      </c>
      <c r="G102">
        <f>IF(D102="","",VLOOKUP(D102,Benchmarks!$A$6:$E$11,3,TRUE))</f>
        <v/>
      </c>
      <c r="H102">
        <f>IF(D102="","",VLOOKUP(D102,Benchmarks!$A$6:$E$11,4,TRUE))</f>
        <v/>
      </c>
      <c r="I102">
        <f>IF(OR(D102="",F102=""),"",IF(F102&lt;G102,"Check: below band p25","OK"))</f>
        <v/>
      </c>
    </row>
    <row r="103">
      <c r="E103">
        <f>IF(D103="","",IF(D103&lt;10000,"1K-10K",IF(D103&lt;50000,"10K-50K",IF(D103&lt;250000,"50K-250K","250K+"))))</f>
        <v/>
      </c>
      <c r="G103">
        <f>IF(D103="","",VLOOKUP(D103,Benchmarks!$A$6:$E$11,3,TRUE))</f>
        <v/>
      </c>
      <c r="H103">
        <f>IF(D103="","",VLOOKUP(D103,Benchmarks!$A$6:$E$11,4,TRUE))</f>
        <v/>
      </c>
      <c r="I103">
        <f>IF(OR(D103="",F103=""),"",IF(F103&lt;G103,"Check: below band p25","OK"))</f>
        <v/>
      </c>
    </row>
    <row r="104">
      <c r="E104">
        <f>IF(D104="","",IF(D104&lt;10000,"1K-10K",IF(D104&lt;50000,"10K-50K",IF(D104&lt;250000,"50K-250K","250K+"))))</f>
        <v/>
      </c>
      <c r="G104">
        <f>IF(D104="","",VLOOKUP(D104,Benchmarks!$A$6:$E$11,3,TRUE))</f>
        <v/>
      </c>
      <c r="H104">
        <f>IF(D104="","",VLOOKUP(D104,Benchmarks!$A$6:$E$11,4,TRUE))</f>
        <v/>
      </c>
      <c r="I104">
        <f>IF(OR(D104="",F104=""),"",IF(F104&lt;G104,"Check: below band p25","OK"))</f>
        <v/>
      </c>
    </row>
    <row r="105">
      <c r="E105">
        <f>IF(D105="","",IF(D105&lt;10000,"1K-10K",IF(D105&lt;50000,"10K-50K",IF(D105&lt;250000,"50K-250K","250K+"))))</f>
        <v/>
      </c>
      <c r="G105">
        <f>IF(D105="","",VLOOKUP(D105,Benchmarks!$A$6:$E$11,3,TRUE))</f>
        <v/>
      </c>
      <c r="H105">
        <f>IF(D105="","",VLOOKUP(D105,Benchmarks!$A$6:$E$11,4,TRUE))</f>
        <v/>
      </c>
      <c r="I105">
        <f>IF(OR(D105="",F105=""),"",IF(F105&lt;G105,"Check: below band p25","OK"))</f>
        <v/>
      </c>
    </row>
    <row r="106">
      <c r="E106">
        <f>IF(D106="","",IF(D106&lt;10000,"1K-10K",IF(D106&lt;50000,"10K-50K",IF(D106&lt;250000,"50K-250K","250K+"))))</f>
        <v/>
      </c>
      <c r="G106">
        <f>IF(D106="","",VLOOKUP(D106,Benchmarks!$A$6:$E$11,3,TRUE))</f>
        <v/>
      </c>
      <c r="H106">
        <f>IF(D106="","",VLOOKUP(D106,Benchmarks!$A$6:$E$11,4,TRUE))</f>
        <v/>
      </c>
      <c r="I106">
        <f>IF(OR(D106="",F106=""),"",IF(F106&lt;G106,"Check: below band p25","OK"))</f>
        <v/>
      </c>
    </row>
    <row r="107">
      <c r="E107">
        <f>IF(D107="","",IF(D107&lt;10000,"1K-10K",IF(D107&lt;50000,"10K-50K",IF(D107&lt;250000,"50K-250K","250K+"))))</f>
        <v/>
      </c>
      <c r="G107">
        <f>IF(D107="","",VLOOKUP(D107,Benchmarks!$A$6:$E$11,3,TRUE))</f>
        <v/>
      </c>
      <c r="H107">
        <f>IF(D107="","",VLOOKUP(D107,Benchmarks!$A$6:$E$11,4,TRUE))</f>
        <v/>
      </c>
      <c r="I107">
        <f>IF(OR(D107="",F107=""),"",IF(F107&lt;G107,"Check: below band p25","OK"))</f>
        <v/>
      </c>
    </row>
    <row r="108">
      <c r="E108">
        <f>IF(D108="","",IF(D108&lt;10000,"1K-10K",IF(D108&lt;50000,"10K-50K",IF(D108&lt;250000,"50K-250K","250K+"))))</f>
        <v/>
      </c>
      <c r="G108">
        <f>IF(D108="","",VLOOKUP(D108,Benchmarks!$A$6:$E$11,3,TRUE))</f>
        <v/>
      </c>
      <c r="H108">
        <f>IF(D108="","",VLOOKUP(D108,Benchmarks!$A$6:$E$11,4,TRUE))</f>
        <v/>
      </c>
      <c r="I108">
        <f>IF(OR(D108="",F108=""),"",IF(F108&lt;G108,"Check: below band p25","OK"))</f>
        <v/>
      </c>
    </row>
    <row r="109">
      <c r="E109">
        <f>IF(D109="","",IF(D109&lt;10000,"1K-10K",IF(D109&lt;50000,"10K-50K",IF(D109&lt;250000,"50K-250K","250K+"))))</f>
        <v/>
      </c>
      <c r="G109">
        <f>IF(D109="","",VLOOKUP(D109,Benchmarks!$A$6:$E$11,3,TRUE))</f>
        <v/>
      </c>
      <c r="H109">
        <f>IF(D109="","",VLOOKUP(D109,Benchmarks!$A$6:$E$11,4,TRUE))</f>
        <v/>
      </c>
      <c r="I109">
        <f>IF(OR(D109="",F109=""),"",IF(F109&lt;G109,"Check: below band p25","OK"))</f>
        <v/>
      </c>
    </row>
    <row r="110">
      <c r="E110">
        <f>IF(D110="","",IF(D110&lt;10000,"1K-10K",IF(D110&lt;50000,"10K-50K",IF(D110&lt;250000,"50K-250K","250K+"))))</f>
        <v/>
      </c>
      <c r="G110">
        <f>IF(D110="","",VLOOKUP(D110,Benchmarks!$A$6:$E$11,3,TRUE))</f>
        <v/>
      </c>
      <c r="H110">
        <f>IF(D110="","",VLOOKUP(D110,Benchmarks!$A$6:$E$11,4,TRUE))</f>
        <v/>
      </c>
      <c r="I110">
        <f>IF(OR(D110="",F110=""),"",IF(F110&lt;G110,"Check: below band p25","OK"))</f>
        <v/>
      </c>
    </row>
    <row r="111">
      <c r="E111">
        <f>IF(D111="","",IF(D111&lt;10000,"1K-10K",IF(D111&lt;50000,"10K-50K",IF(D111&lt;250000,"50K-250K","250K+"))))</f>
        <v/>
      </c>
      <c r="G111">
        <f>IF(D111="","",VLOOKUP(D111,Benchmarks!$A$6:$E$11,3,TRUE))</f>
        <v/>
      </c>
      <c r="H111">
        <f>IF(D111="","",VLOOKUP(D111,Benchmarks!$A$6:$E$11,4,TRUE))</f>
        <v/>
      </c>
      <c r="I111">
        <f>IF(OR(D111="",F111=""),"",IF(F111&lt;G111,"Check: below band p25","OK"))</f>
        <v/>
      </c>
    </row>
    <row r="112">
      <c r="E112">
        <f>IF(D112="","",IF(D112&lt;10000,"1K-10K",IF(D112&lt;50000,"10K-50K",IF(D112&lt;250000,"50K-250K","250K+"))))</f>
        <v/>
      </c>
      <c r="G112">
        <f>IF(D112="","",VLOOKUP(D112,Benchmarks!$A$6:$E$11,3,TRUE))</f>
        <v/>
      </c>
      <c r="H112">
        <f>IF(D112="","",VLOOKUP(D112,Benchmarks!$A$6:$E$11,4,TRUE))</f>
        <v/>
      </c>
      <c r="I112">
        <f>IF(OR(D112="",F112=""),"",IF(F112&lt;G112,"Check: below band p25","OK"))</f>
        <v/>
      </c>
    </row>
    <row r="113">
      <c r="E113">
        <f>IF(D113="","",IF(D113&lt;10000,"1K-10K",IF(D113&lt;50000,"10K-50K",IF(D113&lt;250000,"50K-250K","250K+"))))</f>
        <v/>
      </c>
      <c r="G113">
        <f>IF(D113="","",VLOOKUP(D113,Benchmarks!$A$6:$E$11,3,TRUE))</f>
        <v/>
      </c>
      <c r="H113">
        <f>IF(D113="","",VLOOKUP(D113,Benchmarks!$A$6:$E$11,4,TRUE))</f>
        <v/>
      </c>
      <c r="I113">
        <f>IF(OR(D113="",F113=""),"",IF(F113&lt;G113,"Check: below band p25","OK"))</f>
        <v/>
      </c>
    </row>
    <row r="114">
      <c r="E114">
        <f>IF(D114="","",IF(D114&lt;10000,"1K-10K",IF(D114&lt;50000,"10K-50K",IF(D114&lt;250000,"50K-250K","250K+"))))</f>
        <v/>
      </c>
      <c r="G114">
        <f>IF(D114="","",VLOOKUP(D114,Benchmarks!$A$6:$E$11,3,TRUE))</f>
        <v/>
      </c>
      <c r="H114">
        <f>IF(D114="","",VLOOKUP(D114,Benchmarks!$A$6:$E$11,4,TRUE))</f>
        <v/>
      </c>
      <c r="I114">
        <f>IF(OR(D114="",F114=""),"",IF(F114&lt;G114,"Check: below band p25","OK"))</f>
        <v/>
      </c>
    </row>
    <row r="115">
      <c r="E115">
        <f>IF(D115="","",IF(D115&lt;10000,"1K-10K",IF(D115&lt;50000,"10K-50K",IF(D115&lt;250000,"50K-250K","250K+"))))</f>
        <v/>
      </c>
      <c r="G115">
        <f>IF(D115="","",VLOOKUP(D115,Benchmarks!$A$6:$E$11,3,TRUE))</f>
        <v/>
      </c>
      <c r="H115">
        <f>IF(D115="","",VLOOKUP(D115,Benchmarks!$A$6:$E$11,4,TRUE))</f>
        <v/>
      </c>
      <c r="I115">
        <f>IF(OR(D115="",F115=""),"",IF(F115&lt;G115,"Check: below band p25","OK"))</f>
        <v/>
      </c>
    </row>
    <row r="116">
      <c r="E116">
        <f>IF(D116="","",IF(D116&lt;10000,"1K-10K",IF(D116&lt;50000,"10K-50K",IF(D116&lt;250000,"50K-250K","250K+"))))</f>
        <v/>
      </c>
      <c r="G116">
        <f>IF(D116="","",VLOOKUP(D116,Benchmarks!$A$6:$E$11,3,TRUE))</f>
        <v/>
      </c>
      <c r="H116">
        <f>IF(D116="","",VLOOKUP(D116,Benchmarks!$A$6:$E$11,4,TRUE))</f>
        <v/>
      </c>
      <c r="I116">
        <f>IF(OR(D116="",F116=""),"",IF(F116&lt;G116,"Check: below band p25","OK"))</f>
        <v/>
      </c>
    </row>
    <row r="117">
      <c r="E117">
        <f>IF(D117="","",IF(D117&lt;10000,"1K-10K",IF(D117&lt;50000,"10K-50K",IF(D117&lt;250000,"50K-250K","250K+"))))</f>
        <v/>
      </c>
      <c r="G117">
        <f>IF(D117="","",VLOOKUP(D117,Benchmarks!$A$6:$E$11,3,TRUE))</f>
        <v/>
      </c>
      <c r="H117">
        <f>IF(D117="","",VLOOKUP(D117,Benchmarks!$A$6:$E$11,4,TRUE))</f>
        <v/>
      </c>
      <c r="I117">
        <f>IF(OR(D117="",F117=""),"",IF(F117&lt;G117,"Check: below band p25","OK"))</f>
        <v/>
      </c>
    </row>
    <row r="118">
      <c r="E118">
        <f>IF(D118="","",IF(D118&lt;10000,"1K-10K",IF(D118&lt;50000,"10K-50K",IF(D118&lt;250000,"50K-250K","250K+"))))</f>
        <v/>
      </c>
      <c r="G118">
        <f>IF(D118="","",VLOOKUP(D118,Benchmarks!$A$6:$E$11,3,TRUE))</f>
        <v/>
      </c>
      <c r="H118">
        <f>IF(D118="","",VLOOKUP(D118,Benchmarks!$A$6:$E$11,4,TRUE))</f>
        <v/>
      </c>
      <c r="I118">
        <f>IF(OR(D118="",F118=""),"",IF(F118&lt;G118,"Check: below band p25","OK"))</f>
        <v/>
      </c>
    </row>
    <row r="119">
      <c r="E119">
        <f>IF(D119="","",IF(D119&lt;10000,"1K-10K",IF(D119&lt;50000,"10K-50K",IF(D119&lt;250000,"50K-250K","250K+"))))</f>
        <v/>
      </c>
      <c r="G119">
        <f>IF(D119="","",VLOOKUP(D119,Benchmarks!$A$6:$E$11,3,TRUE))</f>
        <v/>
      </c>
      <c r="H119">
        <f>IF(D119="","",VLOOKUP(D119,Benchmarks!$A$6:$E$11,4,TRUE))</f>
        <v/>
      </c>
      <c r="I119">
        <f>IF(OR(D119="",F119=""),"",IF(F119&lt;G119,"Check: below band p25","OK"))</f>
        <v/>
      </c>
    </row>
    <row r="120">
      <c r="E120">
        <f>IF(D120="","",IF(D120&lt;10000,"1K-10K",IF(D120&lt;50000,"10K-50K",IF(D120&lt;250000,"50K-250K","250K+"))))</f>
        <v/>
      </c>
      <c r="G120">
        <f>IF(D120="","",VLOOKUP(D120,Benchmarks!$A$6:$E$11,3,TRUE))</f>
        <v/>
      </c>
      <c r="H120">
        <f>IF(D120="","",VLOOKUP(D120,Benchmarks!$A$6:$E$11,4,TRUE))</f>
        <v/>
      </c>
      <c r="I120">
        <f>IF(OR(D120="",F120=""),"",IF(F120&lt;G120,"Check: below band p25","OK"))</f>
        <v/>
      </c>
    </row>
    <row r="121">
      <c r="E121">
        <f>IF(D121="","",IF(D121&lt;10000,"1K-10K",IF(D121&lt;50000,"10K-50K",IF(D121&lt;250000,"50K-250K","250K+"))))</f>
        <v/>
      </c>
      <c r="G121">
        <f>IF(D121="","",VLOOKUP(D121,Benchmarks!$A$6:$E$11,3,TRUE))</f>
        <v/>
      </c>
      <c r="H121">
        <f>IF(D121="","",VLOOKUP(D121,Benchmarks!$A$6:$E$11,4,TRUE))</f>
        <v/>
      </c>
      <c r="I121">
        <f>IF(OR(D121="",F121=""),"",IF(F121&lt;G121,"Check: below band p25","OK"))</f>
        <v/>
      </c>
    </row>
    <row r="122">
      <c r="E122">
        <f>IF(D122="","",IF(D122&lt;10000,"1K-10K",IF(D122&lt;50000,"10K-50K",IF(D122&lt;250000,"50K-250K","250K+"))))</f>
        <v/>
      </c>
      <c r="G122">
        <f>IF(D122="","",VLOOKUP(D122,Benchmarks!$A$6:$E$11,3,TRUE))</f>
        <v/>
      </c>
      <c r="H122">
        <f>IF(D122="","",VLOOKUP(D122,Benchmarks!$A$6:$E$11,4,TRUE))</f>
        <v/>
      </c>
      <c r="I122">
        <f>IF(OR(D122="",F122=""),"",IF(F122&lt;G122,"Check: below band p25","OK"))</f>
        <v/>
      </c>
    </row>
    <row r="123">
      <c r="E123">
        <f>IF(D123="","",IF(D123&lt;10000,"1K-10K",IF(D123&lt;50000,"10K-50K",IF(D123&lt;250000,"50K-250K","250K+"))))</f>
        <v/>
      </c>
      <c r="G123">
        <f>IF(D123="","",VLOOKUP(D123,Benchmarks!$A$6:$E$11,3,TRUE))</f>
        <v/>
      </c>
      <c r="H123">
        <f>IF(D123="","",VLOOKUP(D123,Benchmarks!$A$6:$E$11,4,TRUE))</f>
        <v/>
      </c>
      <c r="I123">
        <f>IF(OR(D123="",F123=""),"",IF(F123&lt;G123,"Check: below band p25","OK"))</f>
        <v/>
      </c>
    </row>
    <row r="124">
      <c r="E124">
        <f>IF(D124="","",IF(D124&lt;10000,"1K-10K",IF(D124&lt;50000,"10K-50K",IF(D124&lt;250000,"50K-250K","250K+"))))</f>
        <v/>
      </c>
      <c r="G124">
        <f>IF(D124="","",VLOOKUP(D124,Benchmarks!$A$6:$E$11,3,TRUE))</f>
        <v/>
      </c>
      <c r="H124">
        <f>IF(D124="","",VLOOKUP(D124,Benchmarks!$A$6:$E$11,4,TRUE))</f>
        <v/>
      </c>
      <c r="I124">
        <f>IF(OR(D124="",F124=""),"",IF(F124&lt;G124,"Check: below band p25","OK"))</f>
        <v/>
      </c>
    </row>
    <row r="125">
      <c r="E125">
        <f>IF(D125="","",IF(D125&lt;10000,"1K-10K",IF(D125&lt;50000,"10K-50K",IF(D125&lt;250000,"50K-250K","250K+"))))</f>
        <v/>
      </c>
      <c r="G125">
        <f>IF(D125="","",VLOOKUP(D125,Benchmarks!$A$6:$E$11,3,TRUE))</f>
        <v/>
      </c>
      <c r="H125">
        <f>IF(D125="","",VLOOKUP(D125,Benchmarks!$A$6:$E$11,4,TRUE))</f>
        <v/>
      </c>
      <c r="I125">
        <f>IF(OR(D125="",F125=""),"",IF(F125&lt;G125,"Check: below band p25","OK"))</f>
        <v/>
      </c>
    </row>
    <row r="126">
      <c r="E126">
        <f>IF(D126="","",IF(D126&lt;10000,"1K-10K",IF(D126&lt;50000,"10K-50K",IF(D126&lt;250000,"50K-250K","250K+"))))</f>
        <v/>
      </c>
      <c r="G126">
        <f>IF(D126="","",VLOOKUP(D126,Benchmarks!$A$6:$E$11,3,TRUE))</f>
        <v/>
      </c>
      <c r="H126">
        <f>IF(D126="","",VLOOKUP(D126,Benchmarks!$A$6:$E$11,4,TRUE))</f>
        <v/>
      </c>
      <c r="I126">
        <f>IF(OR(D126="",F126=""),"",IF(F126&lt;G126,"Check: below band p25","OK"))</f>
        <v/>
      </c>
    </row>
    <row r="127">
      <c r="E127">
        <f>IF(D127="","",IF(D127&lt;10000,"1K-10K",IF(D127&lt;50000,"10K-50K",IF(D127&lt;250000,"50K-250K","250K+"))))</f>
        <v/>
      </c>
      <c r="G127">
        <f>IF(D127="","",VLOOKUP(D127,Benchmarks!$A$6:$E$11,3,TRUE))</f>
        <v/>
      </c>
      <c r="H127">
        <f>IF(D127="","",VLOOKUP(D127,Benchmarks!$A$6:$E$11,4,TRUE))</f>
        <v/>
      </c>
      <c r="I127">
        <f>IF(OR(D127="",F127=""),"",IF(F127&lt;G127,"Check: below band p25","OK"))</f>
        <v/>
      </c>
    </row>
    <row r="128">
      <c r="E128">
        <f>IF(D128="","",IF(D128&lt;10000,"1K-10K",IF(D128&lt;50000,"10K-50K",IF(D128&lt;250000,"50K-250K","250K+"))))</f>
        <v/>
      </c>
      <c r="G128">
        <f>IF(D128="","",VLOOKUP(D128,Benchmarks!$A$6:$E$11,3,TRUE))</f>
        <v/>
      </c>
      <c r="H128">
        <f>IF(D128="","",VLOOKUP(D128,Benchmarks!$A$6:$E$11,4,TRUE))</f>
        <v/>
      </c>
      <c r="I128">
        <f>IF(OR(D128="",F128=""),"",IF(F128&lt;G128,"Check: below band p25","OK"))</f>
        <v/>
      </c>
    </row>
    <row r="129">
      <c r="E129">
        <f>IF(D129="","",IF(D129&lt;10000,"1K-10K",IF(D129&lt;50000,"10K-50K",IF(D129&lt;250000,"50K-250K","250K+"))))</f>
        <v/>
      </c>
      <c r="G129">
        <f>IF(D129="","",VLOOKUP(D129,Benchmarks!$A$6:$E$11,3,TRUE))</f>
        <v/>
      </c>
      <c r="H129">
        <f>IF(D129="","",VLOOKUP(D129,Benchmarks!$A$6:$E$11,4,TRUE))</f>
        <v/>
      </c>
      <c r="I129">
        <f>IF(OR(D129="",F129=""),"",IF(F129&lt;G129,"Check: below band p25","OK"))</f>
        <v/>
      </c>
    </row>
    <row r="130">
      <c r="E130">
        <f>IF(D130="","",IF(D130&lt;10000,"1K-10K",IF(D130&lt;50000,"10K-50K",IF(D130&lt;250000,"50K-250K","250K+"))))</f>
        <v/>
      </c>
      <c r="G130">
        <f>IF(D130="","",VLOOKUP(D130,Benchmarks!$A$6:$E$11,3,TRUE))</f>
        <v/>
      </c>
      <c r="H130">
        <f>IF(D130="","",VLOOKUP(D130,Benchmarks!$A$6:$E$11,4,TRUE))</f>
        <v/>
      </c>
      <c r="I130">
        <f>IF(OR(D130="",F130=""),"",IF(F130&lt;G130,"Check: below band p25","OK"))</f>
        <v/>
      </c>
    </row>
    <row r="131">
      <c r="E131">
        <f>IF(D131="","",IF(D131&lt;10000,"1K-10K",IF(D131&lt;50000,"10K-50K",IF(D131&lt;250000,"50K-250K","250K+"))))</f>
        <v/>
      </c>
      <c r="G131">
        <f>IF(D131="","",VLOOKUP(D131,Benchmarks!$A$6:$E$11,3,TRUE))</f>
        <v/>
      </c>
      <c r="H131">
        <f>IF(D131="","",VLOOKUP(D131,Benchmarks!$A$6:$E$11,4,TRUE))</f>
        <v/>
      </c>
      <c r="I131">
        <f>IF(OR(D131="",F131=""),"",IF(F131&lt;G131,"Check: below band p25","OK"))</f>
        <v/>
      </c>
    </row>
    <row r="132">
      <c r="E132">
        <f>IF(D132="","",IF(D132&lt;10000,"1K-10K",IF(D132&lt;50000,"10K-50K",IF(D132&lt;250000,"50K-250K","250K+"))))</f>
        <v/>
      </c>
      <c r="G132">
        <f>IF(D132="","",VLOOKUP(D132,Benchmarks!$A$6:$E$11,3,TRUE))</f>
        <v/>
      </c>
      <c r="H132">
        <f>IF(D132="","",VLOOKUP(D132,Benchmarks!$A$6:$E$11,4,TRUE))</f>
        <v/>
      </c>
      <c r="I132">
        <f>IF(OR(D132="",F132=""),"",IF(F132&lt;G132,"Check: below band p25","OK"))</f>
        <v/>
      </c>
    </row>
    <row r="133">
      <c r="E133">
        <f>IF(D133="","",IF(D133&lt;10000,"1K-10K",IF(D133&lt;50000,"10K-50K",IF(D133&lt;250000,"50K-250K","250K+"))))</f>
        <v/>
      </c>
      <c r="G133">
        <f>IF(D133="","",VLOOKUP(D133,Benchmarks!$A$6:$E$11,3,TRUE))</f>
        <v/>
      </c>
      <c r="H133">
        <f>IF(D133="","",VLOOKUP(D133,Benchmarks!$A$6:$E$11,4,TRUE))</f>
        <v/>
      </c>
      <c r="I133">
        <f>IF(OR(D133="",F133=""),"",IF(F133&lt;G133,"Check: below band p25","OK"))</f>
        <v/>
      </c>
    </row>
    <row r="134">
      <c r="E134">
        <f>IF(D134="","",IF(D134&lt;10000,"1K-10K",IF(D134&lt;50000,"10K-50K",IF(D134&lt;250000,"50K-250K","250K+"))))</f>
        <v/>
      </c>
      <c r="G134">
        <f>IF(D134="","",VLOOKUP(D134,Benchmarks!$A$6:$E$11,3,TRUE))</f>
        <v/>
      </c>
      <c r="H134">
        <f>IF(D134="","",VLOOKUP(D134,Benchmarks!$A$6:$E$11,4,TRUE))</f>
        <v/>
      </c>
      <c r="I134">
        <f>IF(OR(D134="",F134=""),"",IF(F134&lt;G134,"Check: below band p25","OK"))</f>
        <v/>
      </c>
    </row>
    <row r="135">
      <c r="E135">
        <f>IF(D135="","",IF(D135&lt;10000,"1K-10K",IF(D135&lt;50000,"10K-50K",IF(D135&lt;250000,"50K-250K","250K+"))))</f>
        <v/>
      </c>
      <c r="G135">
        <f>IF(D135="","",VLOOKUP(D135,Benchmarks!$A$6:$E$11,3,TRUE))</f>
        <v/>
      </c>
      <c r="H135">
        <f>IF(D135="","",VLOOKUP(D135,Benchmarks!$A$6:$E$11,4,TRUE))</f>
        <v/>
      </c>
      <c r="I135">
        <f>IF(OR(D135="",F135=""),"",IF(F135&lt;G135,"Check: below band p25","OK"))</f>
        <v/>
      </c>
    </row>
    <row r="136">
      <c r="E136">
        <f>IF(D136="","",IF(D136&lt;10000,"1K-10K",IF(D136&lt;50000,"10K-50K",IF(D136&lt;250000,"50K-250K","250K+"))))</f>
        <v/>
      </c>
      <c r="G136">
        <f>IF(D136="","",VLOOKUP(D136,Benchmarks!$A$6:$E$11,3,TRUE))</f>
        <v/>
      </c>
      <c r="H136">
        <f>IF(D136="","",VLOOKUP(D136,Benchmarks!$A$6:$E$11,4,TRUE))</f>
        <v/>
      </c>
      <c r="I136">
        <f>IF(OR(D136="",F136=""),"",IF(F136&lt;G136,"Check: below band p25","OK"))</f>
        <v/>
      </c>
    </row>
    <row r="137">
      <c r="E137">
        <f>IF(D137="","",IF(D137&lt;10000,"1K-10K",IF(D137&lt;50000,"10K-50K",IF(D137&lt;250000,"50K-250K","250K+"))))</f>
        <v/>
      </c>
      <c r="G137">
        <f>IF(D137="","",VLOOKUP(D137,Benchmarks!$A$6:$E$11,3,TRUE))</f>
        <v/>
      </c>
      <c r="H137">
        <f>IF(D137="","",VLOOKUP(D137,Benchmarks!$A$6:$E$11,4,TRUE))</f>
        <v/>
      </c>
      <c r="I137">
        <f>IF(OR(D137="",F137=""),"",IF(F137&lt;G137,"Check: below band p25","OK"))</f>
        <v/>
      </c>
    </row>
    <row r="138">
      <c r="E138">
        <f>IF(D138="","",IF(D138&lt;10000,"1K-10K",IF(D138&lt;50000,"10K-50K",IF(D138&lt;250000,"50K-250K","250K+"))))</f>
        <v/>
      </c>
      <c r="G138">
        <f>IF(D138="","",VLOOKUP(D138,Benchmarks!$A$6:$E$11,3,TRUE))</f>
        <v/>
      </c>
      <c r="H138">
        <f>IF(D138="","",VLOOKUP(D138,Benchmarks!$A$6:$E$11,4,TRUE))</f>
        <v/>
      </c>
      <c r="I138">
        <f>IF(OR(D138="",F138=""),"",IF(F138&lt;G138,"Check: below band p25","OK"))</f>
        <v/>
      </c>
    </row>
    <row r="139">
      <c r="E139">
        <f>IF(D139="","",IF(D139&lt;10000,"1K-10K",IF(D139&lt;50000,"10K-50K",IF(D139&lt;250000,"50K-250K","250K+"))))</f>
        <v/>
      </c>
      <c r="G139">
        <f>IF(D139="","",VLOOKUP(D139,Benchmarks!$A$6:$E$11,3,TRUE))</f>
        <v/>
      </c>
      <c r="H139">
        <f>IF(D139="","",VLOOKUP(D139,Benchmarks!$A$6:$E$11,4,TRUE))</f>
        <v/>
      </c>
      <c r="I139">
        <f>IF(OR(D139="",F139=""),"",IF(F139&lt;G139,"Check: below band p25","OK"))</f>
        <v/>
      </c>
    </row>
    <row r="140">
      <c r="E140">
        <f>IF(D140="","",IF(D140&lt;10000,"1K-10K",IF(D140&lt;50000,"10K-50K",IF(D140&lt;250000,"50K-250K","250K+"))))</f>
        <v/>
      </c>
      <c r="G140">
        <f>IF(D140="","",VLOOKUP(D140,Benchmarks!$A$6:$E$11,3,TRUE))</f>
        <v/>
      </c>
      <c r="H140">
        <f>IF(D140="","",VLOOKUP(D140,Benchmarks!$A$6:$E$11,4,TRUE))</f>
        <v/>
      </c>
      <c r="I140">
        <f>IF(OR(D140="",F140=""),"",IF(F140&lt;G140,"Check: below band p25","OK"))</f>
        <v/>
      </c>
    </row>
    <row r="141">
      <c r="E141">
        <f>IF(D141="","",IF(D141&lt;10000,"1K-10K",IF(D141&lt;50000,"10K-50K",IF(D141&lt;250000,"50K-250K","250K+"))))</f>
        <v/>
      </c>
      <c r="G141">
        <f>IF(D141="","",VLOOKUP(D141,Benchmarks!$A$6:$E$11,3,TRUE))</f>
        <v/>
      </c>
      <c r="H141">
        <f>IF(D141="","",VLOOKUP(D141,Benchmarks!$A$6:$E$11,4,TRUE))</f>
        <v/>
      </c>
      <c r="I141">
        <f>IF(OR(D141="",F141=""),"",IF(F141&lt;G141,"Check: below band p25","OK"))</f>
        <v/>
      </c>
    </row>
    <row r="142">
      <c r="E142">
        <f>IF(D142="","",IF(D142&lt;10000,"1K-10K",IF(D142&lt;50000,"10K-50K",IF(D142&lt;250000,"50K-250K","250K+"))))</f>
        <v/>
      </c>
      <c r="G142">
        <f>IF(D142="","",VLOOKUP(D142,Benchmarks!$A$6:$E$11,3,TRUE))</f>
        <v/>
      </c>
      <c r="H142">
        <f>IF(D142="","",VLOOKUP(D142,Benchmarks!$A$6:$E$11,4,TRUE))</f>
        <v/>
      </c>
      <c r="I142">
        <f>IF(OR(D142="",F142=""),"",IF(F142&lt;G142,"Check: below band p25","OK"))</f>
        <v/>
      </c>
    </row>
    <row r="143">
      <c r="E143">
        <f>IF(D143="","",IF(D143&lt;10000,"1K-10K",IF(D143&lt;50000,"10K-50K",IF(D143&lt;250000,"50K-250K","250K+"))))</f>
        <v/>
      </c>
      <c r="G143">
        <f>IF(D143="","",VLOOKUP(D143,Benchmarks!$A$6:$E$11,3,TRUE))</f>
        <v/>
      </c>
      <c r="H143">
        <f>IF(D143="","",VLOOKUP(D143,Benchmarks!$A$6:$E$11,4,TRUE))</f>
        <v/>
      </c>
      <c r="I143">
        <f>IF(OR(D143="",F143=""),"",IF(F143&lt;G143,"Check: below band p25","OK"))</f>
        <v/>
      </c>
    </row>
    <row r="144">
      <c r="E144">
        <f>IF(D144="","",IF(D144&lt;10000,"1K-10K",IF(D144&lt;50000,"10K-50K",IF(D144&lt;250000,"50K-250K","250K+"))))</f>
        <v/>
      </c>
      <c r="G144">
        <f>IF(D144="","",VLOOKUP(D144,Benchmarks!$A$6:$E$11,3,TRUE))</f>
        <v/>
      </c>
      <c r="H144">
        <f>IF(D144="","",VLOOKUP(D144,Benchmarks!$A$6:$E$11,4,TRUE))</f>
        <v/>
      </c>
      <c r="I144">
        <f>IF(OR(D144="",F144=""),"",IF(F144&lt;G144,"Check: below band p25","OK"))</f>
        <v/>
      </c>
    </row>
    <row r="145">
      <c r="E145">
        <f>IF(D145="","",IF(D145&lt;10000,"1K-10K",IF(D145&lt;50000,"10K-50K",IF(D145&lt;250000,"50K-250K","250K+"))))</f>
        <v/>
      </c>
      <c r="G145">
        <f>IF(D145="","",VLOOKUP(D145,Benchmarks!$A$6:$E$11,3,TRUE))</f>
        <v/>
      </c>
      <c r="H145">
        <f>IF(D145="","",VLOOKUP(D145,Benchmarks!$A$6:$E$11,4,TRUE))</f>
        <v/>
      </c>
      <c r="I145">
        <f>IF(OR(D145="",F145=""),"",IF(F145&lt;G145,"Check: below band p25","OK"))</f>
        <v/>
      </c>
    </row>
    <row r="146">
      <c r="E146">
        <f>IF(D146="","",IF(D146&lt;10000,"1K-10K",IF(D146&lt;50000,"10K-50K",IF(D146&lt;250000,"50K-250K","250K+"))))</f>
        <v/>
      </c>
      <c r="G146">
        <f>IF(D146="","",VLOOKUP(D146,Benchmarks!$A$6:$E$11,3,TRUE))</f>
        <v/>
      </c>
      <c r="H146">
        <f>IF(D146="","",VLOOKUP(D146,Benchmarks!$A$6:$E$11,4,TRUE))</f>
        <v/>
      </c>
      <c r="I146">
        <f>IF(OR(D146="",F146=""),"",IF(F146&lt;G146,"Check: below band p25","OK"))</f>
        <v/>
      </c>
    </row>
    <row r="147">
      <c r="E147">
        <f>IF(D147="","",IF(D147&lt;10000,"1K-10K",IF(D147&lt;50000,"10K-50K",IF(D147&lt;250000,"50K-250K","250K+"))))</f>
        <v/>
      </c>
      <c r="G147">
        <f>IF(D147="","",VLOOKUP(D147,Benchmarks!$A$6:$E$11,3,TRUE))</f>
        <v/>
      </c>
      <c r="H147">
        <f>IF(D147="","",VLOOKUP(D147,Benchmarks!$A$6:$E$11,4,TRUE))</f>
        <v/>
      </c>
      <c r="I147">
        <f>IF(OR(D147="",F147=""),"",IF(F147&lt;G147,"Check: below band p25","OK"))</f>
        <v/>
      </c>
    </row>
    <row r="148">
      <c r="E148">
        <f>IF(D148="","",IF(D148&lt;10000,"1K-10K",IF(D148&lt;50000,"10K-50K",IF(D148&lt;250000,"50K-250K","250K+"))))</f>
        <v/>
      </c>
      <c r="G148">
        <f>IF(D148="","",VLOOKUP(D148,Benchmarks!$A$6:$E$11,3,TRUE))</f>
        <v/>
      </c>
      <c r="H148">
        <f>IF(D148="","",VLOOKUP(D148,Benchmarks!$A$6:$E$11,4,TRUE))</f>
        <v/>
      </c>
      <c r="I148">
        <f>IF(OR(D148="",F148=""),"",IF(F148&lt;G148,"Check: below band p25","OK"))</f>
        <v/>
      </c>
    </row>
    <row r="149">
      <c r="E149">
        <f>IF(D149="","",IF(D149&lt;10000,"1K-10K",IF(D149&lt;50000,"10K-50K",IF(D149&lt;250000,"50K-250K","250K+"))))</f>
        <v/>
      </c>
      <c r="G149">
        <f>IF(D149="","",VLOOKUP(D149,Benchmarks!$A$6:$E$11,3,TRUE))</f>
        <v/>
      </c>
      <c r="H149">
        <f>IF(D149="","",VLOOKUP(D149,Benchmarks!$A$6:$E$11,4,TRUE))</f>
        <v/>
      </c>
      <c r="I149">
        <f>IF(OR(D149="",F149=""),"",IF(F149&lt;G149,"Check: below band p25","OK"))</f>
        <v/>
      </c>
    </row>
    <row r="150">
      <c r="E150">
        <f>IF(D150="","",IF(D150&lt;10000,"1K-10K",IF(D150&lt;50000,"10K-50K",IF(D150&lt;250000,"50K-250K","250K+"))))</f>
        <v/>
      </c>
      <c r="G150">
        <f>IF(D150="","",VLOOKUP(D150,Benchmarks!$A$6:$E$11,3,TRUE))</f>
        <v/>
      </c>
      <c r="H150">
        <f>IF(D150="","",VLOOKUP(D150,Benchmarks!$A$6:$E$11,4,TRUE))</f>
        <v/>
      </c>
      <c r="I150">
        <f>IF(OR(D150="",F150=""),"",IF(F150&lt;G150,"Check: below band p25","OK"))</f>
        <v/>
      </c>
    </row>
    <row r="151">
      <c r="E151">
        <f>IF(D151="","",IF(D151&lt;10000,"1K-10K",IF(D151&lt;50000,"10K-50K",IF(D151&lt;250000,"50K-250K","250K+"))))</f>
        <v/>
      </c>
      <c r="G151">
        <f>IF(D151="","",VLOOKUP(D151,Benchmarks!$A$6:$E$11,3,TRUE))</f>
        <v/>
      </c>
      <c r="H151">
        <f>IF(D151="","",VLOOKUP(D151,Benchmarks!$A$6:$E$11,4,TRUE))</f>
        <v/>
      </c>
      <c r="I151">
        <f>IF(OR(D151="",F151=""),"",IF(F151&lt;G151,"Check: below band p25","OK"))</f>
        <v/>
      </c>
    </row>
    <row r="152">
      <c r="E152">
        <f>IF(D152="","",IF(D152&lt;10000,"1K-10K",IF(D152&lt;50000,"10K-50K",IF(D152&lt;250000,"50K-250K","250K+"))))</f>
        <v/>
      </c>
      <c r="G152">
        <f>IF(D152="","",VLOOKUP(D152,Benchmarks!$A$6:$E$11,3,TRUE))</f>
        <v/>
      </c>
      <c r="H152">
        <f>IF(D152="","",VLOOKUP(D152,Benchmarks!$A$6:$E$11,4,TRUE))</f>
        <v/>
      </c>
      <c r="I152">
        <f>IF(OR(D152="",F152=""),"",IF(F152&lt;G152,"Check: below band p25","OK"))</f>
        <v/>
      </c>
    </row>
    <row r="153">
      <c r="E153">
        <f>IF(D153="","",IF(D153&lt;10000,"1K-10K",IF(D153&lt;50000,"10K-50K",IF(D153&lt;250000,"50K-250K","250K+"))))</f>
        <v/>
      </c>
      <c r="G153">
        <f>IF(D153="","",VLOOKUP(D153,Benchmarks!$A$6:$E$11,3,TRUE))</f>
        <v/>
      </c>
      <c r="H153">
        <f>IF(D153="","",VLOOKUP(D153,Benchmarks!$A$6:$E$11,4,TRUE))</f>
        <v/>
      </c>
      <c r="I153">
        <f>IF(OR(D153="",F153=""),"",IF(F153&lt;G153,"Check: below band p25","OK"))</f>
        <v/>
      </c>
    </row>
    <row r="154">
      <c r="E154">
        <f>IF(D154="","",IF(D154&lt;10000,"1K-10K",IF(D154&lt;50000,"10K-50K",IF(D154&lt;250000,"50K-250K","250K+"))))</f>
        <v/>
      </c>
      <c r="G154">
        <f>IF(D154="","",VLOOKUP(D154,Benchmarks!$A$6:$E$11,3,TRUE))</f>
        <v/>
      </c>
      <c r="H154">
        <f>IF(D154="","",VLOOKUP(D154,Benchmarks!$A$6:$E$11,4,TRUE))</f>
        <v/>
      </c>
      <c r="I154">
        <f>IF(OR(D154="",F154=""),"",IF(F154&lt;G154,"Check: below band p25","OK"))</f>
        <v/>
      </c>
    </row>
    <row r="155">
      <c r="E155">
        <f>IF(D155="","",IF(D155&lt;10000,"1K-10K",IF(D155&lt;50000,"10K-50K",IF(D155&lt;250000,"50K-250K","250K+"))))</f>
        <v/>
      </c>
      <c r="G155">
        <f>IF(D155="","",VLOOKUP(D155,Benchmarks!$A$6:$E$11,3,TRUE))</f>
        <v/>
      </c>
      <c r="H155">
        <f>IF(D155="","",VLOOKUP(D155,Benchmarks!$A$6:$E$11,4,TRUE))</f>
        <v/>
      </c>
      <c r="I155">
        <f>IF(OR(D155="",F155=""),"",IF(F155&lt;G155,"Check: below band p25","OK"))</f>
        <v/>
      </c>
    </row>
    <row r="156">
      <c r="E156">
        <f>IF(D156="","",IF(D156&lt;10000,"1K-10K",IF(D156&lt;50000,"10K-50K",IF(D156&lt;250000,"50K-250K","250K+"))))</f>
        <v/>
      </c>
      <c r="G156">
        <f>IF(D156="","",VLOOKUP(D156,Benchmarks!$A$6:$E$11,3,TRUE))</f>
        <v/>
      </c>
      <c r="H156">
        <f>IF(D156="","",VLOOKUP(D156,Benchmarks!$A$6:$E$11,4,TRUE))</f>
        <v/>
      </c>
      <c r="I156">
        <f>IF(OR(D156="",F156=""),"",IF(F156&lt;G156,"Check: below band p25","OK"))</f>
        <v/>
      </c>
    </row>
    <row r="157">
      <c r="E157">
        <f>IF(D157="","",IF(D157&lt;10000,"1K-10K",IF(D157&lt;50000,"10K-50K",IF(D157&lt;250000,"50K-250K","250K+"))))</f>
        <v/>
      </c>
      <c r="G157">
        <f>IF(D157="","",VLOOKUP(D157,Benchmarks!$A$6:$E$11,3,TRUE))</f>
        <v/>
      </c>
      <c r="H157">
        <f>IF(D157="","",VLOOKUP(D157,Benchmarks!$A$6:$E$11,4,TRUE))</f>
        <v/>
      </c>
      <c r="I157">
        <f>IF(OR(D157="",F157=""),"",IF(F157&lt;G157,"Check: below band p25","OK"))</f>
        <v/>
      </c>
    </row>
    <row r="158">
      <c r="E158">
        <f>IF(D158="","",IF(D158&lt;10000,"1K-10K",IF(D158&lt;50000,"10K-50K",IF(D158&lt;250000,"50K-250K","250K+"))))</f>
        <v/>
      </c>
      <c r="G158">
        <f>IF(D158="","",VLOOKUP(D158,Benchmarks!$A$6:$E$11,3,TRUE))</f>
        <v/>
      </c>
      <c r="H158">
        <f>IF(D158="","",VLOOKUP(D158,Benchmarks!$A$6:$E$11,4,TRUE))</f>
        <v/>
      </c>
      <c r="I158">
        <f>IF(OR(D158="",F158=""),"",IF(F158&lt;G158,"Check: below band p25","OK"))</f>
        <v/>
      </c>
    </row>
    <row r="159">
      <c r="E159">
        <f>IF(D159="","",IF(D159&lt;10000,"1K-10K",IF(D159&lt;50000,"10K-50K",IF(D159&lt;250000,"50K-250K","250K+"))))</f>
        <v/>
      </c>
      <c r="G159">
        <f>IF(D159="","",VLOOKUP(D159,Benchmarks!$A$6:$E$11,3,TRUE))</f>
        <v/>
      </c>
      <c r="H159">
        <f>IF(D159="","",VLOOKUP(D159,Benchmarks!$A$6:$E$11,4,TRUE))</f>
        <v/>
      </c>
      <c r="I159">
        <f>IF(OR(D159="",F159=""),"",IF(F159&lt;G159,"Check: below band p25","OK"))</f>
        <v/>
      </c>
    </row>
    <row r="160">
      <c r="E160">
        <f>IF(D160="","",IF(D160&lt;10000,"1K-10K",IF(D160&lt;50000,"10K-50K",IF(D160&lt;250000,"50K-250K","250K+"))))</f>
        <v/>
      </c>
      <c r="G160">
        <f>IF(D160="","",VLOOKUP(D160,Benchmarks!$A$6:$E$11,3,TRUE))</f>
        <v/>
      </c>
      <c r="H160">
        <f>IF(D160="","",VLOOKUP(D160,Benchmarks!$A$6:$E$11,4,TRUE))</f>
        <v/>
      </c>
      <c r="I160">
        <f>IF(OR(D160="",F160=""),"",IF(F160&lt;G160,"Check: below band p25","OK"))</f>
        <v/>
      </c>
    </row>
    <row r="161">
      <c r="E161">
        <f>IF(D161="","",IF(D161&lt;10000,"1K-10K",IF(D161&lt;50000,"10K-50K",IF(D161&lt;250000,"50K-250K","250K+"))))</f>
        <v/>
      </c>
      <c r="G161">
        <f>IF(D161="","",VLOOKUP(D161,Benchmarks!$A$6:$E$11,3,TRUE))</f>
        <v/>
      </c>
      <c r="H161">
        <f>IF(D161="","",VLOOKUP(D161,Benchmarks!$A$6:$E$11,4,TRUE))</f>
        <v/>
      </c>
      <c r="I161">
        <f>IF(OR(D161="",F161=""),"",IF(F161&lt;G161,"Check: below band p25","OK"))</f>
        <v/>
      </c>
    </row>
    <row r="162">
      <c r="E162">
        <f>IF(D162="","",IF(D162&lt;10000,"1K-10K",IF(D162&lt;50000,"10K-50K",IF(D162&lt;250000,"50K-250K","250K+"))))</f>
        <v/>
      </c>
      <c r="G162">
        <f>IF(D162="","",VLOOKUP(D162,Benchmarks!$A$6:$E$11,3,TRUE))</f>
        <v/>
      </c>
      <c r="H162">
        <f>IF(D162="","",VLOOKUP(D162,Benchmarks!$A$6:$E$11,4,TRUE))</f>
        <v/>
      </c>
      <c r="I162">
        <f>IF(OR(D162="",F162=""),"",IF(F162&lt;G162,"Check: below band p25","OK"))</f>
        <v/>
      </c>
    </row>
    <row r="163">
      <c r="E163">
        <f>IF(D163="","",IF(D163&lt;10000,"1K-10K",IF(D163&lt;50000,"10K-50K",IF(D163&lt;250000,"50K-250K","250K+"))))</f>
        <v/>
      </c>
      <c r="G163">
        <f>IF(D163="","",VLOOKUP(D163,Benchmarks!$A$6:$E$11,3,TRUE))</f>
        <v/>
      </c>
      <c r="H163">
        <f>IF(D163="","",VLOOKUP(D163,Benchmarks!$A$6:$E$11,4,TRUE))</f>
        <v/>
      </c>
      <c r="I163">
        <f>IF(OR(D163="",F163=""),"",IF(F163&lt;G163,"Check: below band p25","OK"))</f>
        <v/>
      </c>
    </row>
    <row r="164">
      <c r="E164">
        <f>IF(D164="","",IF(D164&lt;10000,"1K-10K",IF(D164&lt;50000,"10K-50K",IF(D164&lt;250000,"50K-250K","250K+"))))</f>
        <v/>
      </c>
      <c r="G164">
        <f>IF(D164="","",VLOOKUP(D164,Benchmarks!$A$6:$E$11,3,TRUE))</f>
        <v/>
      </c>
      <c r="H164">
        <f>IF(D164="","",VLOOKUP(D164,Benchmarks!$A$6:$E$11,4,TRUE))</f>
        <v/>
      </c>
      <c r="I164">
        <f>IF(OR(D164="",F164=""),"",IF(F164&lt;G164,"Check: below band p25","OK"))</f>
        <v/>
      </c>
    </row>
    <row r="165">
      <c r="E165">
        <f>IF(D165="","",IF(D165&lt;10000,"1K-10K",IF(D165&lt;50000,"10K-50K",IF(D165&lt;250000,"50K-250K","250K+"))))</f>
        <v/>
      </c>
      <c r="G165">
        <f>IF(D165="","",VLOOKUP(D165,Benchmarks!$A$6:$E$11,3,TRUE))</f>
        <v/>
      </c>
      <c r="H165">
        <f>IF(D165="","",VLOOKUP(D165,Benchmarks!$A$6:$E$11,4,TRUE))</f>
        <v/>
      </c>
      <c r="I165">
        <f>IF(OR(D165="",F165=""),"",IF(F165&lt;G165,"Check: below band p25","OK"))</f>
        <v/>
      </c>
    </row>
    <row r="166">
      <c r="E166">
        <f>IF(D166="","",IF(D166&lt;10000,"1K-10K",IF(D166&lt;50000,"10K-50K",IF(D166&lt;250000,"50K-250K","250K+"))))</f>
        <v/>
      </c>
      <c r="G166">
        <f>IF(D166="","",VLOOKUP(D166,Benchmarks!$A$6:$E$11,3,TRUE))</f>
        <v/>
      </c>
      <c r="H166">
        <f>IF(D166="","",VLOOKUP(D166,Benchmarks!$A$6:$E$11,4,TRUE))</f>
        <v/>
      </c>
      <c r="I166">
        <f>IF(OR(D166="",F166=""),"",IF(F166&lt;G166,"Check: below band p25","OK"))</f>
        <v/>
      </c>
    </row>
    <row r="167">
      <c r="E167">
        <f>IF(D167="","",IF(D167&lt;10000,"1K-10K",IF(D167&lt;50000,"10K-50K",IF(D167&lt;250000,"50K-250K","250K+"))))</f>
        <v/>
      </c>
      <c r="G167">
        <f>IF(D167="","",VLOOKUP(D167,Benchmarks!$A$6:$E$11,3,TRUE))</f>
        <v/>
      </c>
      <c r="H167">
        <f>IF(D167="","",VLOOKUP(D167,Benchmarks!$A$6:$E$11,4,TRUE))</f>
        <v/>
      </c>
      <c r="I167">
        <f>IF(OR(D167="",F167=""),"",IF(F167&lt;G167,"Check: below band p25","OK"))</f>
        <v/>
      </c>
    </row>
    <row r="168">
      <c r="E168">
        <f>IF(D168="","",IF(D168&lt;10000,"1K-10K",IF(D168&lt;50000,"10K-50K",IF(D168&lt;250000,"50K-250K","250K+"))))</f>
        <v/>
      </c>
      <c r="G168">
        <f>IF(D168="","",VLOOKUP(D168,Benchmarks!$A$6:$E$11,3,TRUE))</f>
        <v/>
      </c>
      <c r="H168">
        <f>IF(D168="","",VLOOKUP(D168,Benchmarks!$A$6:$E$11,4,TRUE))</f>
        <v/>
      </c>
      <c r="I168">
        <f>IF(OR(D168="",F168=""),"",IF(F168&lt;G168,"Check: below band p25","OK"))</f>
        <v/>
      </c>
    </row>
    <row r="169">
      <c r="E169">
        <f>IF(D169="","",IF(D169&lt;10000,"1K-10K",IF(D169&lt;50000,"10K-50K",IF(D169&lt;250000,"50K-250K","250K+"))))</f>
        <v/>
      </c>
      <c r="G169">
        <f>IF(D169="","",VLOOKUP(D169,Benchmarks!$A$6:$E$11,3,TRUE))</f>
        <v/>
      </c>
      <c r="H169">
        <f>IF(D169="","",VLOOKUP(D169,Benchmarks!$A$6:$E$11,4,TRUE))</f>
        <v/>
      </c>
      <c r="I169">
        <f>IF(OR(D169="",F169=""),"",IF(F169&lt;G169,"Check: below band p25","OK"))</f>
        <v/>
      </c>
    </row>
    <row r="170">
      <c r="E170">
        <f>IF(D170="","",IF(D170&lt;10000,"1K-10K",IF(D170&lt;50000,"10K-50K",IF(D170&lt;250000,"50K-250K","250K+"))))</f>
        <v/>
      </c>
      <c r="G170">
        <f>IF(D170="","",VLOOKUP(D170,Benchmarks!$A$6:$E$11,3,TRUE))</f>
        <v/>
      </c>
      <c r="H170">
        <f>IF(D170="","",VLOOKUP(D170,Benchmarks!$A$6:$E$11,4,TRUE))</f>
        <v/>
      </c>
      <c r="I170">
        <f>IF(OR(D170="",F170=""),"",IF(F170&lt;G170,"Check: below band p25","OK"))</f>
        <v/>
      </c>
    </row>
    <row r="171">
      <c r="E171">
        <f>IF(D171="","",IF(D171&lt;10000,"1K-10K",IF(D171&lt;50000,"10K-50K",IF(D171&lt;250000,"50K-250K","250K+"))))</f>
        <v/>
      </c>
      <c r="G171">
        <f>IF(D171="","",VLOOKUP(D171,Benchmarks!$A$6:$E$11,3,TRUE))</f>
        <v/>
      </c>
      <c r="H171">
        <f>IF(D171="","",VLOOKUP(D171,Benchmarks!$A$6:$E$11,4,TRUE))</f>
        <v/>
      </c>
      <c r="I171">
        <f>IF(OR(D171="",F171=""),"",IF(F171&lt;G171,"Check: below band p25","OK"))</f>
        <v/>
      </c>
    </row>
    <row r="172">
      <c r="E172">
        <f>IF(D172="","",IF(D172&lt;10000,"1K-10K",IF(D172&lt;50000,"10K-50K",IF(D172&lt;250000,"50K-250K","250K+"))))</f>
        <v/>
      </c>
      <c r="G172">
        <f>IF(D172="","",VLOOKUP(D172,Benchmarks!$A$6:$E$11,3,TRUE))</f>
        <v/>
      </c>
      <c r="H172">
        <f>IF(D172="","",VLOOKUP(D172,Benchmarks!$A$6:$E$11,4,TRUE))</f>
        <v/>
      </c>
      <c r="I172">
        <f>IF(OR(D172="",F172=""),"",IF(F172&lt;G172,"Check: below band p25","OK"))</f>
        <v/>
      </c>
    </row>
    <row r="173">
      <c r="E173">
        <f>IF(D173="","",IF(D173&lt;10000,"1K-10K",IF(D173&lt;50000,"10K-50K",IF(D173&lt;250000,"50K-250K","250K+"))))</f>
        <v/>
      </c>
      <c r="G173">
        <f>IF(D173="","",VLOOKUP(D173,Benchmarks!$A$6:$E$11,3,TRUE))</f>
        <v/>
      </c>
      <c r="H173">
        <f>IF(D173="","",VLOOKUP(D173,Benchmarks!$A$6:$E$11,4,TRUE))</f>
        <v/>
      </c>
      <c r="I173">
        <f>IF(OR(D173="",F173=""),"",IF(F173&lt;G173,"Check: below band p25","OK"))</f>
        <v/>
      </c>
    </row>
    <row r="174">
      <c r="E174">
        <f>IF(D174="","",IF(D174&lt;10000,"1K-10K",IF(D174&lt;50000,"10K-50K",IF(D174&lt;250000,"50K-250K","250K+"))))</f>
        <v/>
      </c>
      <c r="G174">
        <f>IF(D174="","",VLOOKUP(D174,Benchmarks!$A$6:$E$11,3,TRUE))</f>
        <v/>
      </c>
      <c r="H174">
        <f>IF(D174="","",VLOOKUP(D174,Benchmarks!$A$6:$E$11,4,TRUE))</f>
        <v/>
      </c>
      <c r="I174">
        <f>IF(OR(D174="",F174=""),"",IF(F174&lt;G174,"Check: below band p25","OK"))</f>
        <v/>
      </c>
    </row>
    <row r="175">
      <c r="E175">
        <f>IF(D175="","",IF(D175&lt;10000,"1K-10K",IF(D175&lt;50000,"10K-50K",IF(D175&lt;250000,"50K-250K","250K+"))))</f>
        <v/>
      </c>
      <c r="G175">
        <f>IF(D175="","",VLOOKUP(D175,Benchmarks!$A$6:$E$11,3,TRUE))</f>
        <v/>
      </c>
      <c r="H175">
        <f>IF(D175="","",VLOOKUP(D175,Benchmarks!$A$6:$E$11,4,TRUE))</f>
        <v/>
      </c>
      <c r="I175">
        <f>IF(OR(D175="",F175=""),"",IF(F175&lt;G175,"Check: below band p25","OK"))</f>
        <v/>
      </c>
    </row>
    <row r="176">
      <c r="E176">
        <f>IF(D176="","",IF(D176&lt;10000,"1K-10K",IF(D176&lt;50000,"10K-50K",IF(D176&lt;250000,"50K-250K","250K+"))))</f>
        <v/>
      </c>
      <c r="G176">
        <f>IF(D176="","",VLOOKUP(D176,Benchmarks!$A$6:$E$11,3,TRUE))</f>
        <v/>
      </c>
      <c r="H176">
        <f>IF(D176="","",VLOOKUP(D176,Benchmarks!$A$6:$E$11,4,TRUE))</f>
        <v/>
      </c>
      <c r="I176">
        <f>IF(OR(D176="",F176=""),"",IF(F176&lt;G176,"Check: below band p25","OK"))</f>
        <v/>
      </c>
    </row>
    <row r="177">
      <c r="E177">
        <f>IF(D177="","",IF(D177&lt;10000,"1K-10K",IF(D177&lt;50000,"10K-50K",IF(D177&lt;250000,"50K-250K","250K+"))))</f>
        <v/>
      </c>
      <c r="G177">
        <f>IF(D177="","",VLOOKUP(D177,Benchmarks!$A$6:$E$11,3,TRUE))</f>
        <v/>
      </c>
      <c r="H177">
        <f>IF(D177="","",VLOOKUP(D177,Benchmarks!$A$6:$E$11,4,TRUE))</f>
        <v/>
      </c>
      <c r="I177">
        <f>IF(OR(D177="",F177=""),"",IF(F177&lt;G177,"Check: below band p25","OK"))</f>
        <v/>
      </c>
    </row>
    <row r="178">
      <c r="E178">
        <f>IF(D178="","",IF(D178&lt;10000,"1K-10K",IF(D178&lt;50000,"10K-50K",IF(D178&lt;250000,"50K-250K","250K+"))))</f>
        <v/>
      </c>
      <c r="G178">
        <f>IF(D178="","",VLOOKUP(D178,Benchmarks!$A$6:$E$11,3,TRUE))</f>
        <v/>
      </c>
      <c r="H178">
        <f>IF(D178="","",VLOOKUP(D178,Benchmarks!$A$6:$E$11,4,TRUE))</f>
        <v/>
      </c>
      <c r="I178">
        <f>IF(OR(D178="",F178=""),"",IF(F178&lt;G178,"Check: below band p25","OK"))</f>
        <v/>
      </c>
    </row>
    <row r="179">
      <c r="E179">
        <f>IF(D179="","",IF(D179&lt;10000,"1K-10K",IF(D179&lt;50000,"10K-50K",IF(D179&lt;250000,"50K-250K","250K+"))))</f>
        <v/>
      </c>
      <c r="G179">
        <f>IF(D179="","",VLOOKUP(D179,Benchmarks!$A$6:$E$11,3,TRUE))</f>
        <v/>
      </c>
      <c r="H179">
        <f>IF(D179="","",VLOOKUP(D179,Benchmarks!$A$6:$E$11,4,TRUE))</f>
        <v/>
      </c>
      <c r="I179">
        <f>IF(OR(D179="",F179=""),"",IF(F179&lt;G179,"Check: below band p25","OK"))</f>
        <v/>
      </c>
    </row>
    <row r="180">
      <c r="E180">
        <f>IF(D180="","",IF(D180&lt;10000,"1K-10K",IF(D180&lt;50000,"10K-50K",IF(D180&lt;250000,"50K-250K","250K+"))))</f>
        <v/>
      </c>
      <c r="G180">
        <f>IF(D180="","",VLOOKUP(D180,Benchmarks!$A$6:$E$11,3,TRUE))</f>
        <v/>
      </c>
      <c r="H180">
        <f>IF(D180="","",VLOOKUP(D180,Benchmarks!$A$6:$E$11,4,TRUE))</f>
        <v/>
      </c>
      <c r="I180">
        <f>IF(OR(D180="",F180=""),"",IF(F180&lt;G180,"Check: below band p25","OK"))</f>
        <v/>
      </c>
    </row>
    <row r="181">
      <c r="E181">
        <f>IF(D181="","",IF(D181&lt;10000,"1K-10K",IF(D181&lt;50000,"10K-50K",IF(D181&lt;250000,"50K-250K","250K+"))))</f>
        <v/>
      </c>
      <c r="G181">
        <f>IF(D181="","",VLOOKUP(D181,Benchmarks!$A$6:$E$11,3,TRUE))</f>
        <v/>
      </c>
      <c r="H181">
        <f>IF(D181="","",VLOOKUP(D181,Benchmarks!$A$6:$E$11,4,TRUE))</f>
        <v/>
      </c>
      <c r="I181">
        <f>IF(OR(D181="",F181=""),"",IF(F181&lt;G181,"Check: below band p25","OK"))</f>
        <v/>
      </c>
    </row>
    <row r="182">
      <c r="E182">
        <f>IF(D182="","",IF(D182&lt;10000,"1K-10K",IF(D182&lt;50000,"10K-50K",IF(D182&lt;250000,"50K-250K","250K+"))))</f>
        <v/>
      </c>
      <c r="G182">
        <f>IF(D182="","",VLOOKUP(D182,Benchmarks!$A$6:$E$11,3,TRUE))</f>
        <v/>
      </c>
      <c r="H182">
        <f>IF(D182="","",VLOOKUP(D182,Benchmarks!$A$6:$E$11,4,TRUE))</f>
        <v/>
      </c>
      <c r="I182">
        <f>IF(OR(D182="",F182=""),"",IF(F182&lt;G182,"Check: below band p25","OK"))</f>
        <v/>
      </c>
    </row>
    <row r="183">
      <c r="E183">
        <f>IF(D183="","",IF(D183&lt;10000,"1K-10K",IF(D183&lt;50000,"10K-50K",IF(D183&lt;250000,"50K-250K","250K+"))))</f>
        <v/>
      </c>
      <c r="G183">
        <f>IF(D183="","",VLOOKUP(D183,Benchmarks!$A$6:$E$11,3,TRUE))</f>
        <v/>
      </c>
      <c r="H183">
        <f>IF(D183="","",VLOOKUP(D183,Benchmarks!$A$6:$E$11,4,TRUE))</f>
        <v/>
      </c>
      <c r="I183">
        <f>IF(OR(D183="",F183=""),"",IF(F183&lt;G183,"Check: below band p25","OK"))</f>
        <v/>
      </c>
    </row>
    <row r="184">
      <c r="E184">
        <f>IF(D184="","",IF(D184&lt;10000,"1K-10K",IF(D184&lt;50000,"10K-50K",IF(D184&lt;250000,"50K-250K","250K+"))))</f>
        <v/>
      </c>
      <c r="G184">
        <f>IF(D184="","",VLOOKUP(D184,Benchmarks!$A$6:$E$11,3,TRUE))</f>
        <v/>
      </c>
      <c r="H184">
        <f>IF(D184="","",VLOOKUP(D184,Benchmarks!$A$6:$E$11,4,TRUE))</f>
        <v/>
      </c>
      <c r="I184">
        <f>IF(OR(D184="",F184=""),"",IF(F184&lt;G184,"Check: below band p25","OK"))</f>
        <v/>
      </c>
    </row>
    <row r="185">
      <c r="E185">
        <f>IF(D185="","",IF(D185&lt;10000,"1K-10K",IF(D185&lt;50000,"10K-50K",IF(D185&lt;250000,"50K-250K","250K+"))))</f>
        <v/>
      </c>
      <c r="G185">
        <f>IF(D185="","",VLOOKUP(D185,Benchmarks!$A$6:$E$11,3,TRUE))</f>
        <v/>
      </c>
      <c r="H185">
        <f>IF(D185="","",VLOOKUP(D185,Benchmarks!$A$6:$E$11,4,TRUE))</f>
        <v/>
      </c>
      <c r="I185">
        <f>IF(OR(D185="",F185=""),"",IF(F185&lt;G185,"Check: below band p25","OK"))</f>
        <v/>
      </c>
    </row>
    <row r="186">
      <c r="E186">
        <f>IF(D186="","",IF(D186&lt;10000,"1K-10K",IF(D186&lt;50000,"10K-50K",IF(D186&lt;250000,"50K-250K","250K+"))))</f>
        <v/>
      </c>
      <c r="G186">
        <f>IF(D186="","",VLOOKUP(D186,Benchmarks!$A$6:$E$11,3,TRUE))</f>
        <v/>
      </c>
      <c r="H186">
        <f>IF(D186="","",VLOOKUP(D186,Benchmarks!$A$6:$E$11,4,TRUE))</f>
        <v/>
      </c>
      <c r="I186">
        <f>IF(OR(D186="",F186=""),"",IF(F186&lt;G186,"Check: below band p25","OK"))</f>
        <v/>
      </c>
    </row>
    <row r="187">
      <c r="E187">
        <f>IF(D187="","",IF(D187&lt;10000,"1K-10K",IF(D187&lt;50000,"10K-50K",IF(D187&lt;250000,"50K-250K","250K+"))))</f>
        <v/>
      </c>
      <c r="G187">
        <f>IF(D187="","",VLOOKUP(D187,Benchmarks!$A$6:$E$11,3,TRUE))</f>
        <v/>
      </c>
      <c r="H187">
        <f>IF(D187="","",VLOOKUP(D187,Benchmarks!$A$6:$E$11,4,TRUE))</f>
        <v/>
      </c>
      <c r="I187">
        <f>IF(OR(D187="",F187=""),"",IF(F187&lt;G187,"Check: below band p25","OK"))</f>
        <v/>
      </c>
    </row>
    <row r="188">
      <c r="E188">
        <f>IF(D188="","",IF(D188&lt;10000,"1K-10K",IF(D188&lt;50000,"10K-50K",IF(D188&lt;250000,"50K-250K","250K+"))))</f>
        <v/>
      </c>
      <c r="G188">
        <f>IF(D188="","",VLOOKUP(D188,Benchmarks!$A$6:$E$11,3,TRUE))</f>
        <v/>
      </c>
      <c r="H188">
        <f>IF(D188="","",VLOOKUP(D188,Benchmarks!$A$6:$E$11,4,TRUE))</f>
        <v/>
      </c>
      <c r="I188">
        <f>IF(OR(D188="",F188=""),"",IF(F188&lt;G188,"Check: below band p25","OK"))</f>
        <v/>
      </c>
    </row>
    <row r="189">
      <c r="E189">
        <f>IF(D189="","",IF(D189&lt;10000,"1K-10K",IF(D189&lt;50000,"10K-50K",IF(D189&lt;250000,"50K-250K","250K+"))))</f>
        <v/>
      </c>
      <c r="G189">
        <f>IF(D189="","",VLOOKUP(D189,Benchmarks!$A$6:$E$11,3,TRUE))</f>
        <v/>
      </c>
      <c r="H189">
        <f>IF(D189="","",VLOOKUP(D189,Benchmarks!$A$6:$E$11,4,TRUE))</f>
        <v/>
      </c>
      <c r="I189">
        <f>IF(OR(D189="",F189=""),"",IF(F189&lt;G189,"Check: below band p25","OK"))</f>
        <v/>
      </c>
    </row>
    <row r="190">
      <c r="E190">
        <f>IF(D190="","",IF(D190&lt;10000,"1K-10K",IF(D190&lt;50000,"10K-50K",IF(D190&lt;250000,"50K-250K","250K+"))))</f>
        <v/>
      </c>
      <c r="G190">
        <f>IF(D190="","",VLOOKUP(D190,Benchmarks!$A$6:$E$11,3,TRUE))</f>
        <v/>
      </c>
      <c r="H190">
        <f>IF(D190="","",VLOOKUP(D190,Benchmarks!$A$6:$E$11,4,TRUE))</f>
        <v/>
      </c>
      <c r="I190">
        <f>IF(OR(D190="",F190=""),"",IF(F190&lt;G190,"Check: below band p25","OK"))</f>
        <v/>
      </c>
    </row>
    <row r="191">
      <c r="E191">
        <f>IF(D191="","",IF(D191&lt;10000,"1K-10K",IF(D191&lt;50000,"10K-50K",IF(D191&lt;250000,"50K-250K","250K+"))))</f>
        <v/>
      </c>
      <c r="G191">
        <f>IF(D191="","",VLOOKUP(D191,Benchmarks!$A$6:$E$11,3,TRUE))</f>
        <v/>
      </c>
      <c r="H191">
        <f>IF(D191="","",VLOOKUP(D191,Benchmarks!$A$6:$E$11,4,TRUE))</f>
        <v/>
      </c>
      <c r="I191">
        <f>IF(OR(D191="",F191=""),"",IF(F191&lt;G191,"Check: below band p25","OK"))</f>
        <v/>
      </c>
    </row>
    <row r="192">
      <c r="E192">
        <f>IF(D192="","",IF(D192&lt;10000,"1K-10K",IF(D192&lt;50000,"10K-50K",IF(D192&lt;250000,"50K-250K","250K+"))))</f>
        <v/>
      </c>
      <c r="G192">
        <f>IF(D192="","",VLOOKUP(D192,Benchmarks!$A$6:$E$11,3,TRUE))</f>
        <v/>
      </c>
      <c r="H192">
        <f>IF(D192="","",VLOOKUP(D192,Benchmarks!$A$6:$E$11,4,TRUE))</f>
        <v/>
      </c>
      <c r="I192">
        <f>IF(OR(D192="",F192=""),"",IF(F192&lt;G192,"Check: below band p25","OK"))</f>
        <v/>
      </c>
    </row>
    <row r="193">
      <c r="E193">
        <f>IF(D193="","",IF(D193&lt;10000,"1K-10K",IF(D193&lt;50000,"10K-50K",IF(D193&lt;250000,"50K-250K","250K+"))))</f>
        <v/>
      </c>
      <c r="G193">
        <f>IF(D193="","",VLOOKUP(D193,Benchmarks!$A$6:$E$11,3,TRUE))</f>
        <v/>
      </c>
      <c r="H193">
        <f>IF(D193="","",VLOOKUP(D193,Benchmarks!$A$6:$E$11,4,TRUE))</f>
        <v/>
      </c>
      <c r="I193">
        <f>IF(OR(D193="",F193=""),"",IF(F193&lt;G193,"Check: below band p25","OK"))</f>
        <v/>
      </c>
    </row>
    <row r="194">
      <c r="E194">
        <f>IF(D194="","",IF(D194&lt;10000,"1K-10K",IF(D194&lt;50000,"10K-50K",IF(D194&lt;250000,"50K-250K","250K+"))))</f>
        <v/>
      </c>
      <c r="G194">
        <f>IF(D194="","",VLOOKUP(D194,Benchmarks!$A$6:$E$11,3,TRUE))</f>
        <v/>
      </c>
      <c r="H194">
        <f>IF(D194="","",VLOOKUP(D194,Benchmarks!$A$6:$E$11,4,TRUE))</f>
        <v/>
      </c>
      <c r="I194">
        <f>IF(OR(D194="",F194=""),"",IF(F194&lt;G194,"Check: below band p25","OK"))</f>
        <v/>
      </c>
    </row>
    <row r="195">
      <c r="E195">
        <f>IF(D195="","",IF(D195&lt;10000,"1K-10K",IF(D195&lt;50000,"10K-50K",IF(D195&lt;250000,"50K-250K","250K+"))))</f>
        <v/>
      </c>
      <c r="G195">
        <f>IF(D195="","",VLOOKUP(D195,Benchmarks!$A$6:$E$11,3,TRUE))</f>
        <v/>
      </c>
      <c r="H195">
        <f>IF(D195="","",VLOOKUP(D195,Benchmarks!$A$6:$E$11,4,TRUE))</f>
        <v/>
      </c>
      <c r="I195">
        <f>IF(OR(D195="",F195=""),"",IF(F195&lt;G195,"Check: below band p25","OK"))</f>
        <v/>
      </c>
    </row>
    <row r="196">
      <c r="E196">
        <f>IF(D196="","",IF(D196&lt;10000,"1K-10K",IF(D196&lt;50000,"10K-50K",IF(D196&lt;250000,"50K-250K","250K+"))))</f>
        <v/>
      </c>
      <c r="G196">
        <f>IF(D196="","",VLOOKUP(D196,Benchmarks!$A$6:$E$11,3,TRUE))</f>
        <v/>
      </c>
      <c r="H196">
        <f>IF(D196="","",VLOOKUP(D196,Benchmarks!$A$6:$E$11,4,TRUE))</f>
        <v/>
      </c>
      <c r="I196">
        <f>IF(OR(D196="",F196=""),"",IF(F196&lt;G196,"Check: below band p25","OK"))</f>
        <v/>
      </c>
    </row>
    <row r="197">
      <c r="E197">
        <f>IF(D197="","",IF(D197&lt;10000,"1K-10K",IF(D197&lt;50000,"10K-50K",IF(D197&lt;250000,"50K-250K","250K+"))))</f>
        <v/>
      </c>
      <c r="G197">
        <f>IF(D197="","",VLOOKUP(D197,Benchmarks!$A$6:$E$11,3,TRUE))</f>
        <v/>
      </c>
      <c r="H197">
        <f>IF(D197="","",VLOOKUP(D197,Benchmarks!$A$6:$E$11,4,TRUE))</f>
        <v/>
      </c>
      <c r="I197">
        <f>IF(OR(D197="",F197=""),"",IF(F197&lt;G197,"Check: below band p25","OK"))</f>
        <v/>
      </c>
    </row>
    <row r="198">
      <c r="E198">
        <f>IF(D198="","",IF(D198&lt;10000,"1K-10K",IF(D198&lt;50000,"10K-50K",IF(D198&lt;250000,"50K-250K","250K+"))))</f>
        <v/>
      </c>
      <c r="G198">
        <f>IF(D198="","",VLOOKUP(D198,Benchmarks!$A$6:$E$11,3,TRUE))</f>
        <v/>
      </c>
      <c r="H198">
        <f>IF(D198="","",VLOOKUP(D198,Benchmarks!$A$6:$E$11,4,TRUE))</f>
        <v/>
      </c>
      <c r="I198">
        <f>IF(OR(D198="",F198=""),"",IF(F198&lt;G198,"Check: below band p25","OK"))</f>
        <v/>
      </c>
    </row>
    <row r="199">
      <c r="E199">
        <f>IF(D199="","",IF(D199&lt;10000,"1K-10K",IF(D199&lt;50000,"10K-50K",IF(D199&lt;250000,"50K-250K","250K+"))))</f>
        <v/>
      </c>
      <c r="G199">
        <f>IF(D199="","",VLOOKUP(D199,Benchmarks!$A$6:$E$11,3,TRUE))</f>
        <v/>
      </c>
      <c r="H199">
        <f>IF(D199="","",VLOOKUP(D199,Benchmarks!$A$6:$E$11,4,TRUE))</f>
        <v/>
      </c>
      <c r="I199">
        <f>IF(OR(D199="",F199=""),"",IF(F199&lt;G199,"Check: below band p25","OK"))</f>
        <v/>
      </c>
    </row>
    <row r="200">
      <c r="E200">
        <f>IF(D200="","",IF(D200&lt;10000,"1K-10K",IF(D200&lt;50000,"10K-50K",IF(D200&lt;250000,"50K-250K","250K+"))))</f>
        <v/>
      </c>
      <c r="G200">
        <f>IF(D200="","",VLOOKUP(D200,Benchmarks!$A$6:$E$11,3,TRUE))</f>
        <v/>
      </c>
      <c r="H200">
        <f>IF(D200="","",VLOOKUP(D200,Benchmarks!$A$6:$E$11,4,TRUE))</f>
        <v/>
      </c>
      <c r="I200">
        <f>IF(OR(D200="",F200=""),"",IF(F200&lt;G200,"Check: below band p25","OK"))</f>
        <v/>
      </c>
    </row>
    <row r="201">
      <c r="E201">
        <f>IF(D201="","",IF(D201&lt;10000,"1K-10K",IF(D201&lt;50000,"10K-50K",IF(D201&lt;250000,"50K-250K","250K+"))))</f>
        <v/>
      </c>
      <c r="G201">
        <f>IF(D201="","",VLOOKUP(D201,Benchmarks!$A$6:$E$11,3,TRUE))</f>
        <v/>
      </c>
      <c r="H201">
        <f>IF(D201="","",VLOOKUP(D201,Benchmarks!$A$6:$E$11,4,TRUE))</f>
        <v/>
      </c>
      <c r="I201">
        <f>IF(OR(D201="",F201=""),"",IF(F201&lt;G201,"Check: below band p25","OK"))</f>
        <v/>
      </c>
    </row>
    <row r="202">
      <c r="E202">
        <f>IF(D202="","",IF(D202&lt;10000,"1K-10K",IF(D202&lt;50000,"10K-50K",IF(D202&lt;250000,"50K-250K","250K+"))))</f>
        <v/>
      </c>
      <c r="G202">
        <f>IF(D202="","",VLOOKUP(D202,Benchmarks!$A$6:$E$11,3,TRUE))</f>
        <v/>
      </c>
      <c r="H202">
        <f>IF(D202="","",VLOOKUP(D202,Benchmarks!$A$6:$E$11,4,TRUE))</f>
        <v/>
      </c>
      <c r="I202">
        <f>IF(OR(D202="",F202=""),"",IF(F202&lt;G202,"Check: below band p25","OK"))</f>
        <v/>
      </c>
    </row>
    <row r="203">
      <c r="E203">
        <f>IF(D203="","",IF(D203&lt;10000,"1K-10K",IF(D203&lt;50000,"10K-50K",IF(D203&lt;250000,"50K-250K","250K+"))))</f>
        <v/>
      </c>
      <c r="G203">
        <f>IF(D203="","",VLOOKUP(D203,Benchmarks!$A$6:$E$11,3,TRUE))</f>
        <v/>
      </c>
      <c r="H203">
        <f>IF(D203="","",VLOOKUP(D203,Benchmarks!$A$6:$E$11,4,TRUE))</f>
        <v/>
      </c>
      <c r="I203">
        <f>IF(OR(D203="",F203=""),"",IF(F203&lt;G203,"Check: below band p25","OK"))</f>
        <v/>
      </c>
    </row>
    <row r="204">
      <c r="E204">
        <f>IF(D204="","",IF(D204&lt;10000,"1K-10K",IF(D204&lt;50000,"10K-50K",IF(D204&lt;250000,"50K-250K","250K+"))))</f>
        <v/>
      </c>
      <c r="G204">
        <f>IF(D204="","",VLOOKUP(D204,Benchmarks!$A$6:$E$11,3,TRUE))</f>
        <v/>
      </c>
      <c r="H204">
        <f>IF(D204="","",VLOOKUP(D204,Benchmarks!$A$6:$E$11,4,TRUE))</f>
        <v/>
      </c>
      <c r="I204">
        <f>IF(OR(D204="",F204=""),"",IF(F204&lt;G204,"Check: below band p25","OK"))</f>
        <v/>
      </c>
    </row>
  </sheetData>
  <conditionalFormatting sqref="I5:I204">
    <cfRule type="expression" priority="1" dxfId="0">
      <formula>LEFT(I5,5)="Check"</formula>
    </cfRule>
  </conditionalFormatting>
  <dataValidations count="1">
    <dataValidation sqref="M5:M204" showDropDown="0" showInputMessage="0" showErrorMessage="0" allowBlank="1" type="list">
      <formula1>"Shortlisted,Vetted,Rejected,Moved to outreach"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4" customWidth="1" min="9" max="9"/>
    <col width="14" customWidth="1" min="10" max="10"/>
    <col width="11" customWidth="1" min="11" max="11"/>
    <col width="11" customWidth="1" min="12" max="12"/>
    <col width="40" customWidth="1" min="13" max="13"/>
  </cols>
  <sheetData>
    <row r="1">
      <c r="A1" s="6" t="inlineStr">
        <is>
          <t>Outreach log</t>
        </is>
      </c>
    </row>
    <row r="2">
      <c r="A2" s="7" t="inlineStr">
        <is>
          <t>Follow-up dates assume 3 days apart. Stop the sequence the moment a creator replies.</t>
        </is>
      </c>
    </row>
    <row r="3">
      <c r="A3" s="7" t="inlineStr">
        <is>
          <t>Benchmark: across 161 negotiations on Cheerful, a creator's first ask was a median 2.0x the brand's best offer (measured 2026-09-16).</t>
        </is>
      </c>
    </row>
    <row r="4">
      <c r="A4" s="8" t="inlineStr">
        <is>
          <t>Handle</t>
        </is>
      </c>
      <c r="B4" s="8" t="inlineStr">
        <is>
          <t>Email</t>
        </is>
      </c>
      <c r="C4" s="8" t="inlineStr">
        <is>
          <t>First sent</t>
        </is>
      </c>
      <c r="D4" s="8" t="inlineStr">
        <is>
          <t>Follow-up 1</t>
        </is>
      </c>
      <c r="E4" s="8" t="inlineStr">
        <is>
          <t>Follow-up 2</t>
        </is>
      </c>
      <c r="F4" s="8" t="inlineStr">
        <is>
          <t>Follow-up 3</t>
        </is>
      </c>
      <c r="G4" s="8" t="inlineStr">
        <is>
          <t>Replied on</t>
        </is>
      </c>
      <c r="H4" s="8" t="inlineStr">
        <is>
          <t>Status</t>
        </is>
      </c>
      <c r="I4" s="8" t="inlineStr">
        <is>
          <t>Creator's first ask $</t>
        </is>
      </c>
      <c r="J4" s="8" t="inlineStr">
        <is>
          <t>Your best offer $</t>
        </is>
      </c>
      <c r="K4" s="8" t="inlineStr">
        <is>
          <t>Ask / offer</t>
        </is>
      </c>
      <c r="L4" s="8" t="inlineStr">
        <is>
          <t>Agreed $</t>
        </is>
      </c>
      <c r="M4" s="8" t="inlineStr">
        <is>
          <t>Notes</t>
        </is>
      </c>
    </row>
    <row r="5">
      <c r="A5" t="inlineStr">
        <is>
          <t>@example_homecook (EXAMPLE)</t>
        </is>
      </c>
      <c r="C5" s="17" t="n">
        <v>46296</v>
      </c>
      <c r="D5" s="17">
        <f>IF(OR(C5="",G5&lt;&gt;""),"",C5+3)</f>
        <v/>
      </c>
      <c r="E5" s="17">
        <f>IF(OR(C5="",G5&lt;&gt;""),"",D5+3)</f>
        <v/>
      </c>
      <c r="F5" s="17">
        <f>IF(OR(C5="",G5&lt;&gt;""),"",E5+3)</f>
        <v/>
      </c>
      <c r="G5" s="17" t="n">
        <v>46299</v>
      </c>
      <c r="H5" t="inlineStr">
        <is>
          <t>Negotiating</t>
        </is>
      </c>
      <c r="I5" t="n">
        <v>600</v>
      </c>
      <c r="J5" t="n">
        <v>300</v>
      </c>
      <c r="K5" s="18">
        <f>IF(OR(I5="",J5="",J5=0),"",I5/J5)</f>
        <v/>
      </c>
    </row>
    <row r="6">
      <c r="C6" s="17" t="n"/>
      <c r="D6" s="17">
        <f>IF(OR(C6="",G6&lt;&gt;""),"",C6+3)</f>
        <v/>
      </c>
      <c r="E6" s="17">
        <f>IF(OR(C6="",G6&lt;&gt;""),"",D6+3)</f>
        <v/>
      </c>
      <c r="F6" s="17">
        <f>IF(OR(C6="",G6&lt;&gt;""),"",E6+3)</f>
        <v/>
      </c>
      <c r="G6" s="17" t="n"/>
      <c r="K6" s="18">
        <f>IF(OR(I6="",J6="",J6=0),"",I6/J6)</f>
        <v/>
      </c>
    </row>
    <row r="7">
      <c r="C7" s="17" t="n"/>
      <c r="D7" s="17">
        <f>IF(OR(C7="",G7&lt;&gt;""),"",C7+3)</f>
        <v/>
      </c>
      <c r="E7" s="17">
        <f>IF(OR(C7="",G7&lt;&gt;""),"",D7+3)</f>
        <v/>
      </c>
      <c r="F7" s="17">
        <f>IF(OR(C7="",G7&lt;&gt;""),"",E7+3)</f>
        <v/>
      </c>
      <c r="G7" s="17" t="n"/>
      <c r="K7" s="18">
        <f>IF(OR(I7="",J7="",J7=0),"",I7/J7)</f>
        <v/>
      </c>
    </row>
    <row r="8">
      <c r="C8" s="17" t="n"/>
      <c r="D8" s="17">
        <f>IF(OR(C8="",G8&lt;&gt;""),"",C8+3)</f>
        <v/>
      </c>
      <c r="E8" s="17">
        <f>IF(OR(C8="",G8&lt;&gt;""),"",D8+3)</f>
        <v/>
      </c>
      <c r="F8" s="17">
        <f>IF(OR(C8="",G8&lt;&gt;""),"",E8+3)</f>
        <v/>
      </c>
      <c r="G8" s="17" t="n"/>
      <c r="K8" s="18">
        <f>IF(OR(I8="",J8="",J8=0),"",I8/J8)</f>
        <v/>
      </c>
    </row>
    <row r="9">
      <c r="C9" s="17" t="n"/>
      <c r="D9" s="17">
        <f>IF(OR(C9="",G9&lt;&gt;""),"",C9+3)</f>
        <v/>
      </c>
      <c r="E9" s="17">
        <f>IF(OR(C9="",G9&lt;&gt;""),"",D9+3)</f>
        <v/>
      </c>
      <c r="F9" s="17">
        <f>IF(OR(C9="",G9&lt;&gt;""),"",E9+3)</f>
        <v/>
      </c>
      <c r="G9" s="17" t="n"/>
      <c r="K9" s="18">
        <f>IF(OR(I9="",J9="",J9=0),"",I9/J9)</f>
        <v/>
      </c>
    </row>
    <row r="10">
      <c r="C10" s="17" t="n"/>
      <c r="D10" s="17">
        <f>IF(OR(C10="",G10&lt;&gt;""),"",C10+3)</f>
        <v/>
      </c>
      <c r="E10" s="17">
        <f>IF(OR(C10="",G10&lt;&gt;""),"",D10+3)</f>
        <v/>
      </c>
      <c r="F10" s="17">
        <f>IF(OR(C10="",G10&lt;&gt;""),"",E10+3)</f>
        <v/>
      </c>
      <c r="G10" s="17" t="n"/>
      <c r="K10" s="18">
        <f>IF(OR(I10="",J10="",J10=0),"",I10/J10)</f>
        <v/>
      </c>
    </row>
    <row r="11">
      <c r="C11" s="17" t="n"/>
      <c r="D11" s="17">
        <f>IF(OR(C11="",G11&lt;&gt;""),"",C11+3)</f>
        <v/>
      </c>
      <c r="E11" s="17">
        <f>IF(OR(C11="",G11&lt;&gt;""),"",D11+3)</f>
        <v/>
      </c>
      <c r="F11" s="17">
        <f>IF(OR(C11="",G11&lt;&gt;""),"",E11+3)</f>
        <v/>
      </c>
      <c r="G11" s="17" t="n"/>
      <c r="K11" s="18">
        <f>IF(OR(I11="",J11="",J11=0),"",I11/J11)</f>
        <v/>
      </c>
    </row>
    <row r="12">
      <c r="C12" s="17" t="n"/>
      <c r="D12" s="17">
        <f>IF(OR(C12="",G12&lt;&gt;""),"",C12+3)</f>
        <v/>
      </c>
      <c r="E12" s="17">
        <f>IF(OR(C12="",G12&lt;&gt;""),"",D12+3)</f>
        <v/>
      </c>
      <c r="F12" s="17">
        <f>IF(OR(C12="",G12&lt;&gt;""),"",E12+3)</f>
        <v/>
      </c>
      <c r="G12" s="17" t="n"/>
      <c r="K12" s="18">
        <f>IF(OR(I12="",J12="",J12=0),"",I12/J12)</f>
        <v/>
      </c>
    </row>
    <row r="13">
      <c r="C13" s="17" t="n"/>
      <c r="D13" s="17">
        <f>IF(OR(C13="",G13&lt;&gt;""),"",C13+3)</f>
        <v/>
      </c>
      <c r="E13" s="17">
        <f>IF(OR(C13="",G13&lt;&gt;""),"",D13+3)</f>
        <v/>
      </c>
      <c r="F13" s="17">
        <f>IF(OR(C13="",G13&lt;&gt;""),"",E13+3)</f>
        <v/>
      </c>
      <c r="G13" s="17" t="n"/>
      <c r="K13" s="18">
        <f>IF(OR(I13="",J13="",J13=0),"",I13/J13)</f>
        <v/>
      </c>
    </row>
    <row r="14">
      <c r="C14" s="17" t="n"/>
      <c r="D14" s="17">
        <f>IF(OR(C14="",G14&lt;&gt;""),"",C14+3)</f>
        <v/>
      </c>
      <c r="E14" s="17">
        <f>IF(OR(C14="",G14&lt;&gt;""),"",D14+3)</f>
        <v/>
      </c>
      <c r="F14" s="17">
        <f>IF(OR(C14="",G14&lt;&gt;""),"",E14+3)</f>
        <v/>
      </c>
      <c r="G14" s="17" t="n"/>
      <c r="K14" s="18">
        <f>IF(OR(I14="",J14="",J14=0),"",I14/J14)</f>
        <v/>
      </c>
    </row>
    <row r="15">
      <c r="C15" s="17" t="n"/>
      <c r="D15" s="17">
        <f>IF(OR(C15="",G15&lt;&gt;""),"",C15+3)</f>
        <v/>
      </c>
      <c r="E15" s="17">
        <f>IF(OR(C15="",G15&lt;&gt;""),"",D15+3)</f>
        <v/>
      </c>
      <c r="F15" s="17">
        <f>IF(OR(C15="",G15&lt;&gt;""),"",E15+3)</f>
        <v/>
      </c>
      <c r="G15" s="17" t="n"/>
      <c r="K15" s="18">
        <f>IF(OR(I15="",J15="",J15=0),"",I15/J15)</f>
        <v/>
      </c>
    </row>
    <row r="16">
      <c r="C16" s="17" t="n"/>
      <c r="D16" s="17">
        <f>IF(OR(C16="",G16&lt;&gt;""),"",C16+3)</f>
        <v/>
      </c>
      <c r="E16" s="17">
        <f>IF(OR(C16="",G16&lt;&gt;""),"",D16+3)</f>
        <v/>
      </c>
      <c r="F16" s="17">
        <f>IF(OR(C16="",G16&lt;&gt;""),"",E16+3)</f>
        <v/>
      </c>
      <c r="G16" s="17" t="n"/>
      <c r="K16" s="18">
        <f>IF(OR(I16="",J16="",J16=0),"",I16/J16)</f>
        <v/>
      </c>
    </row>
    <row r="17">
      <c r="C17" s="17" t="n"/>
      <c r="D17" s="17">
        <f>IF(OR(C17="",G17&lt;&gt;""),"",C17+3)</f>
        <v/>
      </c>
      <c r="E17" s="17">
        <f>IF(OR(C17="",G17&lt;&gt;""),"",D17+3)</f>
        <v/>
      </c>
      <c r="F17" s="17">
        <f>IF(OR(C17="",G17&lt;&gt;""),"",E17+3)</f>
        <v/>
      </c>
      <c r="G17" s="17" t="n"/>
      <c r="K17" s="18">
        <f>IF(OR(I17="",J17="",J17=0),"",I17/J17)</f>
        <v/>
      </c>
    </row>
    <row r="18">
      <c r="C18" s="17" t="n"/>
      <c r="D18" s="17">
        <f>IF(OR(C18="",G18&lt;&gt;""),"",C18+3)</f>
        <v/>
      </c>
      <c r="E18" s="17">
        <f>IF(OR(C18="",G18&lt;&gt;""),"",D18+3)</f>
        <v/>
      </c>
      <c r="F18" s="17">
        <f>IF(OR(C18="",G18&lt;&gt;""),"",E18+3)</f>
        <v/>
      </c>
      <c r="G18" s="17" t="n"/>
      <c r="K18" s="18">
        <f>IF(OR(I18="",J18="",J18=0),"",I18/J18)</f>
        <v/>
      </c>
    </row>
    <row r="19">
      <c r="C19" s="17" t="n"/>
      <c r="D19" s="17">
        <f>IF(OR(C19="",G19&lt;&gt;""),"",C19+3)</f>
        <v/>
      </c>
      <c r="E19" s="17">
        <f>IF(OR(C19="",G19&lt;&gt;""),"",D19+3)</f>
        <v/>
      </c>
      <c r="F19" s="17">
        <f>IF(OR(C19="",G19&lt;&gt;""),"",E19+3)</f>
        <v/>
      </c>
      <c r="G19" s="17" t="n"/>
      <c r="K19" s="18">
        <f>IF(OR(I19="",J19="",J19=0),"",I19/J19)</f>
        <v/>
      </c>
    </row>
    <row r="20">
      <c r="C20" s="17" t="n"/>
      <c r="D20" s="17">
        <f>IF(OR(C20="",G20&lt;&gt;""),"",C20+3)</f>
        <v/>
      </c>
      <c r="E20" s="17">
        <f>IF(OR(C20="",G20&lt;&gt;""),"",D20+3)</f>
        <v/>
      </c>
      <c r="F20" s="17">
        <f>IF(OR(C20="",G20&lt;&gt;""),"",E20+3)</f>
        <v/>
      </c>
      <c r="G20" s="17" t="n"/>
      <c r="K20" s="18">
        <f>IF(OR(I20="",J20="",J20=0),"",I20/J20)</f>
        <v/>
      </c>
    </row>
    <row r="21">
      <c r="C21" s="17" t="n"/>
      <c r="D21" s="17">
        <f>IF(OR(C21="",G21&lt;&gt;""),"",C21+3)</f>
        <v/>
      </c>
      <c r="E21" s="17">
        <f>IF(OR(C21="",G21&lt;&gt;""),"",D21+3)</f>
        <v/>
      </c>
      <c r="F21" s="17">
        <f>IF(OR(C21="",G21&lt;&gt;""),"",E21+3)</f>
        <v/>
      </c>
      <c r="G21" s="17" t="n"/>
      <c r="K21" s="18">
        <f>IF(OR(I21="",J21="",J21=0),"",I21/J21)</f>
        <v/>
      </c>
    </row>
    <row r="22">
      <c r="C22" s="17" t="n"/>
      <c r="D22" s="17">
        <f>IF(OR(C22="",G22&lt;&gt;""),"",C22+3)</f>
        <v/>
      </c>
      <c r="E22" s="17">
        <f>IF(OR(C22="",G22&lt;&gt;""),"",D22+3)</f>
        <v/>
      </c>
      <c r="F22" s="17">
        <f>IF(OR(C22="",G22&lt;&gt;""),"",E22+3)</f>
        <v/>
      </c>
      <c r="G22" s="17" t="n"/>
      <c r="K22" s="18">
        <f>IF(OR(I22="",J22="",J22=0),"",I22/J22)</f>
        <v/>
      </c>
    </row>
    <row r="23">
      <c r="C23" s="17" t="n"/>
      <c r="D23" s="17">
        <f>IF(OR(C23="",G23&lt;&gt;""),"",C23+3)</f>
        <v/>
      </c>
      <c r="E23" s="17">
        <f>IF(OR(C23="",G23&lt;&gt;""),"",D23+3)</f>
        <v/>
      </c>
      <c r="F23" s="17">
        <f>IF(OR(C23="",G23&lt;&gt;""),"",E23+3)</f>
        <v/>
      </c>
      <c r="G23" s="17" t="n"/>
      <c r="K23" s="18">
        <f>IF(OR(I23="",J23="",J23=0),"",I23/J23)</f>
        <v/>
      </c>
    </row>
    <row r="24">
      <c r="C24" s="17" t="n"/>
      <c r="D24" s="17">
        <f>IF(OR(C24="",G24&lt;&gt;""),"",C24+3)</f>
        <v/>
      </c>
      <c r="E24" s="17">
        <f>IF(OR(C24="",G24&lt;&gt;""),"",D24+3)</f>
        <v/>
      </c>
      <c r="F24" s="17">
        <f>IF(OR(C24="",G24&lt;&gt;""),"",E24+3)</f>
        <v/>
      </c>
      <c r="G24" s="17" t="n"/>
      <c r="K24" s="18">
        <f>IF(OR(I24="",J24="",J24=0),"",I24/J24)</f>
        <v/>
      </c>
    </row>
    <row r="25">
      <c r="C25" s="17" t="n"/>
      <c r="D25" s="17">
        <f>IF(OR(C25="",G25&lt;&gt;""),"",C25+3)</f>
        <v/>
      </c>
      <c r="E25" s="17">
        <f>IF(OR(C25="",G25&lt;&gt;""),"",D25+3)</f>
        <v/>
      </c>
      <c r="F25" s="17">
        <f>IF(OR(C25="",G25&lt;&gt;""),"",E25+3)</f>
        <v/>
      </c>
      <c r="G25" s="17" t="n"/>
      <c r="K25" s="18">
        <f>IF(OR(I25="",J25="",J25=0),"",I25/J25)</f>
        <v/>
      </c>
    </row>
    <row r="26">
      <c r="C26" s="17" t="n"/>
      <c r="D26" s="17">
        <f>IF(OR(C26="",G26&lt;&gt;""),"",C26+3)</f>
        <v/>
      </c>
      <c r="E26" s="17">
        <f>IF(OR(C26="",G26&lt;&gt;""),"",D26+3)</f>
        <v/>
      </c>
      <c r="F26" s="17">
        <f>IF(OR(C26="",G26&lt;&gt;""),"",E26+3)</f>
        <v/>
      </c>
      <c r="G26" s="17" t="n"/>
      <c r="K26" s="18">
        <f>IF(OR(I26="",J26="",J26=0),"",I26/J26)</f>
        <v/>
      </c>
    </row>
    <row r="27">
      <c r="C27" s="17" t="n"/>
      <c r="D27" s="17">
        <f>IF(OR(C27="",G27&lt;&gt;""),"",C27+3)</f>
        <v/>
      </c>
      <c r="E27" s="17">
        <f>IF(OR(C27="",G27&lt;&gt;""),"",D27+3)</f>
        <v/>
      </c>
      <c r="F27" s="17">
        <f>IF(OR(C27="",G27&lt;&gt;""),"",E27+3)</f>
        <v/>
      </c>
      <c r="G27" s="17" t="n"/>
      <c r="K27" s="18">
        <f>IF(OR(I27="",J27="",J27=0),"",I27/J27)</f>
        <v/>
      </c>
    </row>
    <row r="28">
      <c r="C28" s="17" t="n"/>
      <c r="D28" s="17">
        <f>IF(OR(C28="",G28&lt;&gt;""),"",C28+3)</f>
        <v/>
      </c>
      <c r="E28" s="17">
        <f>IF(OR(C28="",G28&lt;&gt;""),"",D28+3)</f>
        <v/>
      </c>
      <c r="F28" s="17">
        <f>IF(OR(C28="",G28&lt;&gt;""),"",E28+3)</f>
        <v/>
      </c>
      <c r="G28" s="17" t="n"/>
      <c r="K28" s="18">
        <f>IF(OR(I28="",J28="",J28=0),"",I28/J28)</f>
        <v/>
      </c>
    </row>
    <row r="29">
      <c r="C29" s="17" t="n"/>
      <c r="D29" s="17">
        <f>IF(OR(C29="",G29&lt;&gt;""),"",C29+3)</f>
        <v/>
      </c>
      <c r="E29" s="17">
        <f>IF(OR(C29="",G29&lt;&gt;""),"",D29+3)</f>
        <v/>
      </c>
      <c r="F29" s="17">
        <f>IF(OR(C29="",G29&lt;&gt;""),"",E29+3)</f>
        <v/>
      </c>
      <c r="G29" s="17" t="n"/>
      <c r="K29" s="18">
        <f>IF(OR(I29="",J29="",J29=0),"",I29/J29)</f>
        <v/>
      </c>
    </row>
    <row r="30">
      <c r="C30" s="17" t="n"/>
      <c r="D30" s="17">
        <f>IF(OR(C30="",G30&lt;&gt;""),"",C30+3)</f>
        <v/>
      </c>
      <c r="E30" s="17">
        <f>IF(OR(C30="",G30&lt;&gt;""),"",D30+3)</f>
        <v/>
      </c>
      <c r="F30" s="17">
        <f>IF(OR(C30="",G30&lt;&gt;""),"",E30+3)</f>
        <v/>
      </c>
      <c r="G30" s="17" t="n"/>
      <c r="K30" s="18">
        <f>IF(OR(I30="",J30="",J30=0),"",I30/J30)</f>
        <v/>
      </c>
    </row>
    <row r="31">
      <c r="C31" s="17" t="n"/>
      <c r="D31" s="17">
        <f>IF(OR(C31="",G31&lt;&gt;""),"",C31+3)</f>
        <v/>
      </c>
      <c r="E31" s="17">
        <f>IF(OR(C31="",G31&lt;&gt;""),"",D31+3)</f>
        <v/>
      </c>
      <c r="F31" s="17">
        <f>IF(OR(C31="",G31&lt;&gt;""),"",E31+3)</f>
        <v/>
      </c>
      <c r="G31" s="17" t="n"/>
      <c r="K31" s="18">
        <f>IF(OR(I31="",J31="",J31=0),"",I31/J31)</f>
        <v/>
      </c>
    </row>
    <row r="32">
      <c r="C32" s="17" t="n"/>
      <c r="D32" s="17">
        <f>IF(OR(C32="",G32&lt;&gt;""),"",C32+3)</f>
        <v/>
      </c>
      <c r="E32" s="17">
        <f>IF(OR(C32="",G32&lt;&gt;""),"",D32+3)</f>
        <v/>
      </c>
      <c r="F32" s="17">
        <f>IF(OR(C32="",G32&lt;&gt;""),"",E32+3)</f>
        <v/>
      </c>
      <c r="G32" s="17" t="n"/>
      <c r="K32" s="18">
        <f>IF(OR(I32="",J32="",J32=0),"",I32/J32)</f>
        <v/>
      </c>
    </row>
    <row r="33">
      <c r="C33" s="17" t="n"/>
      <c r="D33" s="17">
        <f>IF(OR(C33="",G33&lt;&gt;""),"",C33+3)</f>
        <v/>
      </c>
      <c r="E33" s="17">
        <f>IF(OR(C33="",G33&lt;&gt;""),"",D33+3)</f>
        <v/>
      </c>
      <c r="F33" s="17">
        <f>IF(OR(C33="",G33&lt;&gt;""),"",E33+3)</f>
        <v/>
      </c>
      <c r="G33" s="17" t="n"/>
      <c r="K33" s="18">
        <f>IF(OR(I33="",J33="",J33=0),"",I33/J33)</f>
        <v/>
      </c>
    </row>
    <row r="34">
      <c r="C34" s="17" t="n"/>
      <c r="D34" s="17">
        <f>IF(OR(C34="",G34&lt;&gt;""),"",C34+3)</f>
        <v/>
      </c>
      <c r="E34" s="17">
        <f>IF(OR(C34="",G34&lt;&gt;""),"",D34+3)</f>
        <v/>
      </c>
      <c r="F34" s="17">
        <f>IF(OR(C34="",G34&lt;&gt;""),"",E34+3)</f>
        <v/>
      </c>
      <c r="G34" s="17" t="n"/>
      <c r="K34" s="18">
        <f>IF(OR(I34="",J34="",J34=0),"",I34/J34)</f>
        <v/>
      </c>
    </row>
    <row r="35">
      <c r="C35" s="17" t="n"/>
      <c r="D35" s="17">
        <f>IF(OR(C35="",G35&lt;&gt;""),"",C35+3)</f>
        <v/>
      </c>
      <c r="E35" s="17">
        <f>IF(OR(C35="",G35&lt;&gt;""),"",D35+3)</f>
        <v/>
      </c>
      <c r="F35" s="17">
        <f>IF(OR(C35="",G35&lt;&gt;""),"",E35+3)</f>
        <v/>
      </c>
      <c r="G35" s="17" t="n"/>
      <c r="K35" s="18">
        <f>IF(OR(I35="",J35="",J35=0),"",I35/J35)</f>
        <v/>
      </c>
    </row>
    <row r="36">
      <c r="C36" s="17" t="n"/>
      <c r="D36" s="17">
        <f>IF(OR(C36="",G36&lt;&gt;""),"",C36+3)</f>
        <v/>
      </c>
      <c r="E36" s="17">
        <f>IF(OR(C36="",G36&lt;&gt;""),"",D36+3)</f>
        <v/>
      </c>
      <c r="F36" s="17">
        <f>IF(OR(C36="",G36&lt;&gt;""),"",E36+3)</f>
        <v/>
      </c>
      <c r="G36" s="17" t="n"/>
      <c r="K36" s="18">
        <f>IF(OR(I36="",J36="",J36=0),"",I36/J36)</f>
        <v/>
      </c>
    </row>
    <row r="37">
      <c r="C37" s="17" t="n"/>
      <c r="D37" s="17">
        <f>IF(OR(C37="",G37&lt;&gt;""),"",C37+3)</f>
        <v/>
      </c>
      <c r="E37" s="17">
        <f>IF(OR(C37="",G37&lt;&gt;""),"",D37+3)</f>
        <v/>
      </c>
      <c r="F37" s="17">
        <f>IF(OR(C37="",G37&lt;&gt;""),"",E37+3)</f>
        <v/>
      </c>
      <c r="G37" s="17" t="n"/>
      <c r="K37" s="18">
        <f>IF(OR(I37="",J37="",J37=0),"",I37/J37)</f>
        <v/>
      </c>
    </row>
    <row r="38">
      <c r="C38" s="17" t="n"/>
      <c r="D38" s="17">
        <f>IF(OR(C38="",G38&lt;&gt;""),"",C38+3)</f>
        <v/>
      </c>
      <c r="E38" s="17">
        <f>IF(OR(C38="",G38&lt;&gt;""),"",D38+3)</f>
        <v/>
      </c>
      <c r="F38" s="17">
        <f>IF(OR(C38="",G38&lt;&gt;""),"",E38+3)</f>
        <v/>
      </c>
      <c r="G38" s="17" t="n"/>
      <c r="K38" s="18">
        <f>IF(OR(I38="",J38="",J38=0),"",I38/J38)</f>
        <v/>
      </c>
    </row>
    <row r="39">
      <c r="C39" s="17" t="n"/>
      <c r="D39" s="17">
        <f>IF(OR(C39="",G39&lt;&gt;""),"",C39+3)</f>
        <v/>
      </c>
      <c r="E39" s="17">
        <f>IF(OR(C39="",G39&lt;&gt;""),"",D39+3)</f>
        <v/>
      </c>
      <c r="F39" s="17">
        <f>IF(OR(C39="",G39&lt;&gt;""),"",E39+3)</f>
        <v/>
      </c>
      <c r="G39" s="17" t="n"/>
      <c r="K39" s="18">
        <f>IF(OR(I39="",J39="",J39=0),"",I39/J39)</f>
        <v/>
      </c>
    </row>
    <row r="40">
      <c r="C40" s="17" t="n"/>
      <c r="D40" s="17">
        <f>IF(OR(C40="",G40&lt;&gt;""),"",C40+3)</f>
        <v/>
      </c>
      <c r="E40" s="17">
        <f>IF(OR(C40="",G40&lt;&gt;""),"",D40+3)</f>
        <v/>
      </c>
      <c r="F40" s="17">
        <f>IF(OR(C40="",G40&lt;&gt;""),"",E40+3)</f>
        <v/>
      </c>
      <c r="G40" s="17" t="n"/>
      <c r="K40" s="18">
        <f>IF(OR(I40="",J40="",J40=0),"",I40/J40)</f>
        <v/>
      </c>
    </row>
    <row r="41">
      <c r="C41" s="17" t="n"/>
      <c r="D41" s="17">
        <f>IF(OR(C41="",G41&lt;&gt;""),"",C41+3)</f>
        <v/>
      </c>
      <c r="E41" s="17">
        <f>IF(OR(C41="",G41&lt;&gt;""),"",D41+3)</f>
        <v/>
      </c>
      <c r="F41" s="17">
        <f>IF(OR(C41="",G41&lt;&gt;""),"",E41+3)</f>
        <v/>
      </c>
      <c r="G41" s="17" t="n"/>
      <c r="K41" s="18">
        <f>IF(OR(I41="",J41="",J41=0),"",I41/J41)</f>
        <v/>
      </c>
    </row>
    <row r="42">
      <c r="C42" s="17" t="n"/>
      <c r="D42" s="17">
        <f>IF(OR(C42="",G42&lt;&gt;""),"",C42+3)</f>
        <v/>
      </c>
      <c r="E42" s="17">
        <f>IF(OR(C42="",G42&lt;&gt;""),"",D42+3)</f>
        <v/>
      </c>
      <c r="F42" s="17">
        <f>IF(OR(C42="",G42&lt;&gt;""),"",E42+3)</f>
        <v/>
      </c>
      <c r="G42" s="17" t="n"/>
      <c r="K42" s="18">
        <f>IF(OR(I42="",J42="",J42=0),"",I42/J42)</f>
        <v/>
      </c>
    </row>
    <row r="43">
      <c r="C43" s="17" t="n"/>
      <c r="D43" s="17">
        <f>IF(OR(C43="",G43&lt;&gt;""),"",C43+3)</f>
        <v/>
      </c>
      <c r="E43" s="17">
        <f>IF(OR(C43="",G43&lt;&gt;""),"",D43+3)</f>
        <v/>
      </c>
      <c r="F43" s="17">
        <f>IF(OR(C43="",G43&lt;&gt;""),"",E43+3)</f>
        <v/>
      </c>
      <c r="G43" s="17" t="n"/>
      <c r="K43" s="18">
        <f>IF(OR(I43="",J43="",J43=0),"",I43/J43)</f>
        <v/>
      </c>
    </row>
    <row r="44">
      <c r="C44" s="17" t="n"/>
      <c r="D44" s="17">
        <f>IF(OR(C44="",G44&lt;&gt;""),"",C44+3)</f>
        <v/>
      </c>
      <c r="E44" s="17">
        <f>IF(OR(C44="",G44&lt;&gt;""),"",D44+3)</f>
        <v/>
      </c>
      <c r="F44" s="17">
        <f>IF(OR(C44="",G44&lt;&gt;""),"",E44+3)</f>
        <v/>
      </c>
      <c r="G44" s="17" t="n"/>
      <c r="K44" s="18">
        <f>IF(OR(I44="",J44="",J44=0),"",I44/J44)</f>
        <v/>
      </c>
    </row>
    <row r="45">
      <c r="C45" s="17" t="n"/>
      <c r="D45" s="17">
        <f>IF(OR(C45="",G45&lt;&gt;""),"",C45+3)</f>
        <v/>
      </c>
      <c r="E45" s="17">
        <f>IF(OR(C45="",G45&lt;&gt;""),"",D45+3)</f>
        <v/>
      </c>
      <c r="F45" s="17">
        <f>IF(OR(C45="",G45&lt;&gt;""),"",E45+3)</f>
        <v/>
      </c>
      <c r="G45" s="17" t="n"/>
      <c r="K45" s="18">
        <f>IF(OR(I45="",J45="",J45=0),"",I45/J45)</f>
        <v/>
      </c>
    </row>
    <row r="46">
      <c r="C46" s="17" t="n"/>
      <c r="D46" s="17">
        <f>IF(OR(C46="",G46&lt;&gt;""),"",C46+3)</f>
        <v/>
      </c>
      <c r="E46" s="17">
        <f>IF(OR(C46="",G46&lt;&gt;""),"",D46+3)</f>
        <v/>
      </c>
      <c r="F46" s="17">
        <f>IF(OR(C46="",G46&lt;&gt;""),"",E46+3)</f>
        <v/>
      </c>
      <c r="G46" s="17" t="n"/>
      <c r="K46" s="18">
        <f>IF(OR(I46="",J46="",J46=0),"",I46/J46)</f>
        <v/>
      </c>
    </row>
    <row r="47">
      <c r="C47" s="17" t="n"/>
      <c r="D47" s="17">
        <f>IF(OR(C47="",G47&lt;&gt;""),"",C47+3)</f>
        <v/>
      </c>
      <c r="E47" s="17">
        <f>IF(OR(C47="",G47&lt;&gt;""),"",D47+3)</f>
        <v/>
      </c>
      <c r="F47" s="17">
        <f>IF(OR(C47="",G47&lt;&gt;""),"",E47+3)</f>
        <v/>
      </c>
      <c r="G47" s="17" t="n"/>
      <c r="K47" s="18">
        <f>IF(OR(I47="",J47="",J47=0),"",I47/J47)</f>
        <v/>
      </c>
    </row>
    <row r="48">
      <c r="C48" s="17" t="n"/>
      <c r="D48" s="17">
        <f>IF(OR(C48="",G48&lt;&gt;""),"",C48+3)</f>
        <v/>
      </c>
      <c r="E48" s="17">
        <f>IF(OR(C48="",G48&lt;&gt;""),"",D48+3)</f>
        <v/>
      </c>
      <c r="F48" s="17">
        <f>IF(OR(C48="",G48&lt;&gt;""),"",E48+3)</f>
        <v/>
      </c>
      <c r="G48" s="17" t="n"/>
      <c r="K48" s="18">
        <f>IF(OR(I48="",J48="",J48=0),"",I48/J48)</f>
        <v/>
      </c>
    </row>
    <row r="49">
      <c r="C49" s="17" t="n"/>
      <c r="D49" s="17">
        <f>IF(OR(C49="",G49&lt;&gt;""),"",C49+3)</f>
        <v/>
      </c>
      <c r="E49" s="17">
        <f>IF(OR(C49="",G49&lt;&gt;""),"",D49+3)</f>
        <v/>
      </c>
      <c r="F49" s="17">
        <f>IF(OR(C49="",G49&lt;&gt;""),"",E49+3)</f>
        <v/>
      </c>
      <c r="G49" s="17" t="n"/>
      <c r="K49" s="18">
        <f>IF(OR(I49="",J49="",J49=0),"",I49/J49)</f>
        <v/>
      </c>
    </row>
    <row r="50">
      <c r="C50" s="17" t="n"/>
      <c r="D50" s="17">
        <f>IF(OR(C50="",G50&lt;&gt;""),"",C50+3)</f>
        <v/>
      </c>
      <c r="E50" s="17">
        <f>IF(OR(C50="",G50&lt;&gt;""),"",D50+3)</f>
        <v/>
      </c>
      <c r="F50" s="17">
        <f>IF(OR(C50="",G50&lt;&gt;""),"",E50+3)</f>
        <v/>
      </c>
      <c r="G50" s="17" t="n"/>
      <c r="K50" s="18">
        <f>IF(OR(I50="",J50="",J50=0),"",I50/J50)</f>
        <v/>
      </c>
    </row>
    <row r="51">
      <c r="C51" s="17" t="n"/>
      <c r="D51" s="17">
        <f>IF(OR(C51="",G51&lt;&gt;""),"",C51+3)</f>
        <v/>
      </c>
      <c r="E51" s="17">
        <f>IF(OR(C51="",G51&lt;&gt;""),"",D51+3)</f>
        <v/>
      </c>
      <c r="F51" s="17">
        <f>IF(OR(C51="",G51&lt;&gt;""),"",E51+3)</f>
        <v/>
      </c>
      <c r="G51" s="17" t="n"/>
      <c r="K51" s="18">
        <f>IF(OR(I51="",J51="",J51=0),"",I51/J51)</f>
        <v/>
      </c>
    </row>
    <row r="52">
      <c r="C52" s="17" t="n"/>
      <c r="D52" s="17">
        <f>IF(OR(C52="",G52&lt;&gt;""),"",C52+3)</f>
        <v/>
      </c>
      <c r="E52" s="17">
        <f>IF(OR(C52="",G52&lt;&gt;""),"",D52+3)</f>
        <v/>
      </c>
      <c r="F52" s="17">
        <f>IF(OR(C52="",G52&lt;&gt;""),"",E52+3)</f>
        <v/>
      </c>
      <c r="G52" s="17" t="n"/>
      <c r="K52" s="18">
        <f>IF(OR(I52="",J52="",J52=0),"",I52/J52)</f>
        <v/>
      </c>
    </row>
    <row r="53">
      <c r="C53" s="17" t="n"/>
      <c r="D53" s="17">
        <f>IF(OR(C53="",G53&lt;&gt;""),"",C53+3)</f>
        <v/>
      </c>
      <c r="E53" s="17">
        <f>IF(OR(C53="",G53&lt;&gt;""),"",D53+3)</f>
        <v/>
      </c>
      <c r="F53" s="17">
        <f>IF(OR(C53="",G53&lt;&gt;""),"",E53+3)</f>
        <v/>
      </c>
      <c r="G53" s="17" t="n"/>
      <c r="K53" s="18">
        <f>IF(OR(I53="",J53="",J53=0),"",I53/J53)</f>
        <v/>
      </c>
    </row>
    <row r="54">
      <c r="C54" s="17" t="n"/>
      <c r="D54" s="17">
        <f>IF(OR(C54="",G54&lt;&gt;""),"",C54+3)</f>
        <v/>
      </c>
      <c r="E54" s="17">
        <f>IF(OR(C54="",G54&lt;&gt;""),"",D54+3)</f>
        <v/>
      </c>
      <c r="F54" s="17">
        <f>IF(OR(C54="",G54&lt;&gt;""),"",E54+3)</f>
        <v/>
      </c>
      <c r="G54" s="17" t="n"/>
      <c r="K54" s="18">
        <f>IF(OR(I54="",J54="",J54=0),"",I54/J54)</f>
        <v/>
      </c>
    </row>
    <row r="55">
      <c r="C55" s="17" t="n"/>
      <c r="D55" s="17">
        <f>IF(OR(C55="",G55&lt;&gt;""),"",C55+3)</f>
        <v/>
      </c>
      <c r="E55" s="17">
        <f>IF(OR(C55="",G55&lt;&gt;""),"",D55+3)</f>
        <v/>
      </c>
      <c r="F55" s="17">
        <f>IF(OR(C55="",G55&lt;&gt;""),"",E55+3)</f>
        <v/>
      </c>
      <c r="G55" s="17" t="n"/>
      <c r="K55" s="18">
        <f>IF(OR(I55="",J55="",J55=0),"",I55/J55)</f>
        <v/>
      </c>
    </row>
    <row r="56">
      <c r="C56" s="17" t="n"/>
      <c r="D56" s="17">
        <f>IF(OR(C56="",G56&lt;&gt;""),"",C56+3)</f>
        <v/>
      </c>
      <c r="E56" s="17">
        <f>IF(OR(C56="",G56&lt;&gt;""),"",D56+3)</f>
        <v/>
      </c>
      <c r="F56" s="17">
        <f>IF(OR(C56="",G56&lt;&gt;""),"",E56+3)</f>
        <v/>
      </c>
      <c r="G56" s="17" t="n"/>
      <c r="K56" s="18">
        <f>IF(OR(I56="",J56="",J56=0),"",I56/J56)</f>
        <v/>
      </c>
    </row>
    <row r="57">
      <c r="C57" s="17" t="n"/>
      <c r="D57" s="17">
        <f>IF(OR(C57="",G57&lt;&gt;""),"",C57+3)</f>
        <v/>
      </c>
      <c r="E57" s="17">
        <f>IF(OR(C57="",G57&lt;&gt;""),"",D57+3)</f>
        <v/>
      </c>
      <c r="F57" s="17">
        <f>IF(OR(C57="",G57&lt;&gt;""),"",E57+3)</f>
        <v/>
      </c>
      <c r="G57" s="17" t="n"/>
      <c r="K57" s="18">
        <f>IF(OR(I57="",J57="",J57=0),"",I57/J57)</f>
        <v/>
      </c>
    </row>
    <row r="58">
      <c r="C58" s="17" t="n"/>
      <c r="D58" s="17">
        <f>IF(OR(C58="",G58&lt;&gt;""),"",C58+3)</f>
        <v/>
      </c>
      <c r="E58" s="17">
        <f>IF(OR(C58="",G58&lt;&gt;""),"",D58+3)</f>
        <v/>
      </c>
      <c r="F58" s="17">
        <f>IF(OR(C58="",G58&lt;&gt;""),"",E58+3)</f>
        <v/>
      </c>
      <c r="G58" s="17" t="n"/>
      <c r="K58" s="18">
        <f>IF(OR(I58="",J58="",J58=0),"",I58/J58)</f>
        <v/>
      </c>
    </row>
    <row r="59">
      <c r="C59" s="17" t="n"/>
      <c r="D59" s="17">
        <f>IF(OR(C59="",G59&lt;&gt;""),"",C59+3)</f>
        <v/>
      </c>
      <c r="E59" s="17">
        <f>IF(OR(C59="",G59&lt;&gt;""),"",D59+3)</f>
        <v/>
      </c>
      <c r="F59" s="17">
        <f>IF(OR(C59="",G59&lt;&gt;""),"",E59+3)</f>
        <v/>
      </c>
      <c r="G59" s="17" t="n"/>
      <c r="K59" s="18">
        <f>IF(OR(I59="",J59="",J59=0),"",I59/J59)</f>
        <v/>
      </c>
    </row>
    <row r="60">
      <c r="C60" s="17" t="n"/>
      <c r="D60" s="17">
        <f>IF(OR(C60="",G60&lt;&gt;""),"",C60+3)</f>
        <v/>
      </c>
      <c r="E60" s="17">
        <f>IF(OR(C60="",G60&lt;&gt;""),"",D60+3)</f>
        <v/>
      </c>
      <c r="F60" s="17">
        <f>IF(OR(C60="",G60&lt;&gt;""),"",E60+3)</f>
        <v/>
      </c>
      <c r="G60" s="17" t="n"/>
      <c r="K60" s="18">
        <f>IF(OR(I60="",J60="",J60=0),"",I60/J60)</f>
        <v/>
      </c>
    </row>
    <row r="61">
      <c r="C61" s="17" t="n"/>
      <c r="D61" s="17">
        <f>IF(OR(C61="",G61&lt;&gt;""),"",C61+3)</f>
        <v/>
      </c>
      <c r="E61" s="17">
        <f>IF(OR(C61="",G61&lt;&gt;""),"",D61+3)</f>
        <v/>
      </c>
      <c r="F61" s="17">
        <f>IF(OR(C61="",G61&lt;&gt;""),"",E61+3)</f>
        <v/>
      </c>
      <c r="G61" s="17" t="n"/>
      <c r="K61" s="18">
        <f>IF(OR(I61="",J61="",J61=0),"",I61/J61)</f>
        <v/>
      </c>
    </row>
    <row r="62">
      <c r="C62" s="17" t="n"/>
      <c r="D62" s="17">
        <f>IF(OR(C62="",G62&lt;&gt;""),"",C62+3)</f>
        <v/>
      </c>
      <c r="E62" s="17">
        <f>IF(OR(C62="",G62&lt;&gt;""),"",D62+3)</f>
        <v/>
      </c>
      <c r="F62" s="17">
        <f>IF(OR(C62="",G62&lt;&gt;""),"",E62+3)</f>
        <v/>
      </c>
      <c r="G62" s="17" t="n"/>
      <c r="K62" s="18">
        <f>IF(OR(I62="",J62="",J62=0),"",I62/J62)</f>
        <v/>
      </c>
    </row>
    <row r="63">
      <c r="C63" s="17" t="n"/>
      <c r="D63" s="17">
        <f>IF(OR(C63="",G63&lt;&gt;""),"",C63+3)</f>
        <v/>
      </c>
      <c r="E63" s="17">
        <f>IF(OR(C63="",G63&lt;&gt;""),"",D63+3)</f>
        <v/>
      </c>
      <c r="F63" s="17">
        <f>IF(OR(C63="",G63&lt;&gt;""),"",E63+3)</f>
        <v/>
      </c>
      <c r="G63" s="17" t="n"/>
      <c r="K63" s="18">
        <f>IF(OR(I63="",J63="",J63=0),"",I63/J63)</f>
        <v/>
      </c>
    </row>
    <row r="64">
      <c r="C64" s="17" t="n"/>
      <c r="D64" s="17">
        <f>IF(OR(C64="",G64&lt;&gt;""),"",C64+3)</f>
        <v/>
      </c>
      <c r="E64" s="17">
        <f>IF(OR(C64="",G64&lt;&gt;""),"",D64+3)</f>
        <v/>
      </c>
      <c r="F64" s="17">
        <f>IF(OR(C64="",G64&lt;&gt;""),"",E64+3)</f>
        <v/>
      </c>
      <c r="G64" s="17" t="n"/>
      <c r="K64" s="18">
        <f>IF(OR(I64="",J64="",J64=0),"",I64/J64)</f>
        <v/>
      </c>
    </row>
    <row r="65">
      <c r="C65" s="17" t="n"/>
      <c r="D65" s="17">
        <f>IF(OR(C65="",G65&lt;&gt;""),"",C65+3)</f>
        <v/>
      </c>
      <c r="E65" s="17">
        <f>IF(OR(C65="",G65&lt;&gt;""),"",D65+3)</f>
        <v/>
      </c>
      <c r="F65" s="17">
        <f>IF(OR(C65="",G65&lt;&gt;""),"",E65+3)</f>
        <v/>
      </c>
      <c r="G65" s="17" t="n"/>
      <c r="K65" s="18">
        <f>IF(OR(I65="",J65="",J65=0),"",I65/J65)</f>
        <v/>
      </c>
    </row>
    <row r="66">
      <c r="C66" s="17" t="n"/>
      <c r="D66" s="17">
        <f>IF(OR(C66="",G66&lt;&gt;""),"",C66+3)</f>
        <v/>
      </c>
      <c r="E66" s="17">
        <f>IF(OR(C66="",G66&lt;&gt;""),"",D66+3)</f>
        <v/>
      </c>
      <c r="F66" s="17">
        <f>IF(OR(C66="",G66&lt;&gt;""),"",E66+3)</f>
        <v/>
      </c>
      <c r="G66" s="17" t="n"/>
      <c r="K66" s="18">
        <f>IF(OR(I66="",J66="",J66=0),"",I66/J66)</f>
        <v/>
      </c>
    </row>
    <row r="67">
      <c r="C67" s="17" t="n"/>
      <c r="D67" s="17">
        <f>IF(OR(C67="",G67&lt;&gt;""),"",C67+3)</f>
        <v/>
      </c>
      <c r="E67" s="17">
        <f>IF(OR(C67="",G67&lt;&gt;""),"",D67+3)</f>
        <v/>
      </c>
      <c r="F67" s="17">
        <f>IF(OR(C67="",G67&lt;&gt;""),"",E67+3)</f>
        <v/>
      </c>
      <c r="G67" s="17" t="n"/>
      <c r="K67" s="18">
        <f>IF(OR(I67="",J67="",J67=0),"",I67/J67)</f>
        <v/>
      </c>
    </row>
    <row r="68">
      <c r="C68" s="17" t="n"/>
      <c r="D68" s="17">
        <f>IF(OR(C68="",G68&lt;&gt;""),"",C68+3)</f>
        <v/>
      </c>
      <c r="E68" s="17">
        <f>IF(OR(C68="",G68&lt;&gt;""),"",D68+3)</f>
        <v/>
      </c>
      <c r="F68" s="17">
        <f>IF(OR(C68="",G68&lt;&gt;""),"",E68+3)</f>
        <v/>
      </c>
      <c r="G68" s="17" t="n"/>
      <c r="K68" s="18">
        <f>IF(OR(I68="",J68="",J68=0),"",I68/J68)</f>
        <v/>
      </c>
    </row>
    <row r="69">
      <c r="C69" s="17" t="n"/>
      <c r="D69" s="17">
        <f>IF(OR(C69="",G69&lt;&gt;""),"",C69+3)</f>
        <v/>
      </c>
      <c r="E69" s="17">
        <f>IF(OR(C69="",G69&lt;&gt;""),"",D69+3)</f>
        <v/>
      </c>
      <c r="F69" s="17">
        <f>IF(OR(C69="",G69&lt;&gt;""),"",E69+3)</f>
        <v/>
      </c>
      <c r="G69" s="17" t="n"/>
      <c r="K69" s="18">
        <f>IF(OR(I69="",J69="",J69=0),"",I69/J69)</f>
        <v/>
      </c>
    </row>
    <row r="70">
      <c r="C70" s="17" t="n"/>
      <c r="D70" s="17">
        <f>IF(OR(C70="",G70&lt;&gt;""),"",C70+3)</f>
        <v/>
      </c>
      <c r="E70" s="17">
        <f>IF(OR(C70="",G70&lt;&gt;""),"",D70+3)</f>
        <v/>
      </c>
      <c r="F70" s="17">
        <f>IF(OR(C70="",G70&lt;&gt;""),"",E70+3)</f>
        <v/>
      </c>
      <c r="G70" s="17" t="n"/>
      <c r="K70" s="18">
        <f>IF(OR(I70="",J70="",J70=0),"",I70/J70)</f>
        <v/>
      </c>
    </row>
    <row r="71">
      <c r="C71" s="17" t="n"/>
      <c r="D71" s="17">
        <f>IF(OR(C71="",G71&lt;&gt;""),"",C71+3)</f>
        <v/>
      </c>
      <c r="E71" s="17">
        <f>IF(OR(C71="",G71&lt;&gt;""),"",D71+3)</f>
        <v/>
      </c>
      <c r="F71" s="17">
        <f>IF(OR(C71="",G71&lt;&gt;""),"",E71+3)</f>
        <v/>
      </c>
      <c r="G71" s="17" t="n"/>
      <c r="K71" s="18">
        <f>IF(OR(I71="",J71="",J71=0),"",I71/J71)</f>
        <v/>
      </c>
    </row>
    <row r="72">
      <c r="C72" s="17" t="n"/>
      <c r="D72" s="17">
        <f>IF(OR(C72="",G72&lt;&gt;""),"",C72+3)</f>
        <v/>
      </c>
      <c r="E72" s="17">
        <f>IF(OR(C72="",G72&lt;&gt;""),"",D72+3)</f>
        <v/>
      </c>
      <c r="F72" s="17">
        <f>IF(OR(C72="",G72&lt;&gt;""),"",E72+3)</f>
        <v/>
      </c>
      <c r="G72" s="17" t="n"/>
      <c r="K72" s="18">
        <f>IF(OR(I72="",J72="",J72=0),"",I72/J72)</f>
        <v/>
      </c>
    </row>
    <row r="73">
      <c r="C73" s="17" t="n"/>
      <c r="D73" s="17">
        <f>IF(OR(C73="",G73&lt;&gt;""),"",C73+3)</f>
        <v/>
      </c>
      <c r="E73" s="17">
        <f>IF(OR(C73="",G73&lt;&gt;""),"",D73+3)</f>
        <v/>
      </c>
      <c r="F73" s="17">
        <f>IF(OR(C73="",G73&lt;&gt;""),"",E73+3)</f>
        <v/>
      </c>
      <c r="G73" s="17" t="n"/>
      <c r="K73" s="18">
        <f>IF(OR(I73="",J73="",J73=0),"",I73/J73)</f>
        <v/>
      </c>
    </row>
    <row r="74">
      <c r="C74" s="17" t="n"/>
      <c r="D74" s="17">
        <f>IF(OR(C74="",G74&lt;&gt;""),"",C74+3)</f>
        <v/>
      </c>
      <c r="E74" s="17">
        <f>IF(OR(C74="",G74&lt;&gt;""),"",D74+3)</f>
        <v/>
      </c>
      <c r="F74" s="17">
        <f>IF(OR(C74="",G74&lt;&gt;""),"",E74+3)</f>
        <v/>
      </c>
      <c r="G74" s="17" t="n"/>
      <c r="K74" s="18">
        <f>IF(OR(I74="",J74="",J74=0),"",I74/J74)</f>
        <v/>
      </c>
    </row>
    <row r="75">
      <c r="C75" s="17" t="n"/>
      <c r="D75" s="17">
        <f>IF(OR(C75="",G75&lt;&gt;""),"",C75+3)</f>
        <v/>
      </c>
      <c r="E75" s="17">
        <f>IF(OR(C75="",G75&lt;&gt;""),"",D75+3)</f>
        <v/>
      </c>
      <c r="F75" s="17">
        <f>IF(OR(C75="",G75&lt;&gt;""),"",E75+3)</f>
        <v/>
      </c>
      <c r="G75" s="17" t="n"/>
      <c r="K75" s="18">
        <f>IF(OR(I75="",J75="",J75=0),"",I75/J75)</f>
        <v/>
      </c>
    </row>
    <row r="76">
      <c r="C76" s="17" t="n"/>
      <c r="D76" s="17">
        <f>IF(OR(C76="",G76&lt;&gt;""),"",C76+3)</f>
        <v/>
      </c>
      <c r="E76" s="17">
        <f>IF(OR(C76="",G76&lt;&gt;""),"",D76+3)</f>
        <v/>
      </c>
      <c r="F76" s="17">
        <f>IF(OR(C76="",G76&lt;&gt;""),"",E76+3)</f>
        <v/>
      </c>
      <c r="G76" s="17" t="n"/>
      <c r="K76" s="18">
        <f>IF(OR(I76="",J76="",J76=0),"",I76/J76)</f>
        <v/>
      </c>
    </row>
    <row r="77">
      <c r="C77" s="17" t="n"/>
      <c r="D77" s="17">
        <f>IF(OR(C77="",G77&lt;&gt;""),"",C77+3)</f>
        <v/>
      </c>
      <c r="E77" s="17">
        <f>IF(OR(C77="",G77&lt;&gt;""),"",D77+3)</f>
        <v/>
      </c>
      <c r="F77" s="17">
        <f>IF(OR(C77="",G77&lt;&gt;""),"",E77+3)</f>
        <v/>
      </c>
      <c r="G77" s="17" t="n"/>
      <c r="K77" s="18">
        <f>IF(OR(I77="",J77="",J77=0),"",I77/J77)</f>
        <v/>
      </c>
    </row>
    <row r="78">
      <c r="C78" s="17" t="n"/>
      <c r="D78" s="17">
        <f>IF(OR(C78="",G78&lt;&gt;""),"",C78+3)</f>
        <v/>
      </c>
      <c r="E78" s="17">
        <f>IF(OR(C78="",G78&lt;&gt;""),"",D78+3)</f>
        <v/>
      </c>
      <c r="F78" s="17">
        <f>IF(OR(C78="",G78&lt;&gt;""),"",E78+3)</f>
        <v/>
      </c>
      <c r="G78" s="17" t="n"/>
      <c r="K78" s="18">
        <f>IF(OR(I78="",J78="",J78=0),"",I78/J78)</f>
        <v/>
      </c>
    </row>
    <row r="79">
      <c r="C79" s="17" t="n"/>
      <c r="D79" s="17">
        <f>IF(OR(C79="",G79&lt;&gt;""),"",C79+3)</f>
        <v/>
      </c>
      <c r="E79" s="17">
        <f>IF(OR(C79="",G79&lt;&gt;""),"",D79+3)</f>
        <v/>
      </c>
      <c r="F79" s="17">
        <f>IF(OR(C79="",G79&lt;&gt;""),"",E79+3)</f>
        <v/>
      </c>
      <c r="G79" s="17" t="n"/>
      <c r="K79" s="18">
        <f>IF(OR(I79="",J79="",J79=0),"",I79/J79)</f>
        <v/>
      </c>
    </row>
    <row r="80">
      <c r="C80" s="17" t="n"/>
      <c r="D80" s="17">
        <f>IF(OR(C80="",G80&lt;&gt;""),"",C80+3)</f>
        <v/>
      </c>
      <c r="E80" s="17">
        <f>IF(OR(C80="",G80&lt;&gt;""),"",D80+3)</f>
        <v/>
      </c>
      <c r="F80" s="17">
        <f>IF(OR(C80="",G80&lt;&gt;""),"",E80+3)</f>
        <v/>
      </c>
      <c r="G80" s="17" t="n"/>
      <c r="K80" s="18">
        <f>IF(OR(I80="",J80="",J80=0),"",I80/J80)</f>
        <v/>
      </c>
    </row>
    <row r="81">
      <c r="C81" s="17" t="n"/>
      <c r="D81" s="17">
        <f>IF(OR(C81="",G81&lt;&gt;""),"",C81+3)</f>
        <v/>
      </c>
      <c r="E81" s="17">
        <f>IF(OR(C81="",G81&lt;&gt;""),"",D81+3)</f>
        <v/>
      </c>
      <c r="F81" s="17">
        <f>IF(OR(C81="",G81&lt;&gt;""),"",E81+3)</f>
        <v/>
      </c>
      <c r="G81" s="17" t="n"/>
      <c r="K81" s="18">
        <f>IF(OR(I81="",J81="",J81=0),"",I81/J81)</f>
        <v/>
      </c>
    </row>
    <row r="82">
      <c r="C82" s="17" t="n"/>
      <c r="D82" s="17">
        <f>IF(OR(C82="",G82&lt;&gt;""),"",C82+3)</f>
        <v/>
      </c>
      <c r="E82" s="17">
        <f>IF(OR(C82="",G82&lt;&gt;""),"",D82+3)</f>
        <v/>
      </c>
      <c r="F82" s="17">
        <f>IF(OR(C82="",G82&lt;&gt;""),"",E82+3)</f>
        <v/>
      </c>
      <c r="G82" s="17" t="n"/>
      <c r="K82" s="18">
        <f>IF(OR(I82="",J82="",J82=0),"",I82/J82)</f>
        <v/>
      </c>
    </row>
    <row r="83">
      <c r="C83" s="17" t="n"/>
      <c r="D83" s="17">
        <f>IF(OR(C83="",G83&lt;&gt;""),"",C83+3)</f>
        <v/>
      </c>
      <c r="E83" s="17">
        <f>IF(OR(C83="",G83&lt;&gt;""),"",D83+3)</f>
        <v/>
      </c>
      <c r="F83" s="17">
        <f>IF(OR(C83="",G83&lt;&gt;""),"",E83+3)</f>
        <v/>
      </c>
      <c r="G83" s="17" t="n"/>
      <c r="K83" s="18">
        <f>IF(OR(I83="",J83="",J83=0),"",I83/J83)</f>
        <v/>
      </c>
    </row>
    <row r="84">
      <c r="C84" s="17" t="n"/>
      <c r="D84" s="17">
        <f>IF(OR(C84="",G84&lt;&gt;""),"",C84+3)</f>
        <v/>
      </c>
      <c r="E84" s="17">
        <f>IF(OR(C84="",G84&lt;&gt;""),"",D84+3)</f>
        <v/>
      </c>
      <c r="F84" s="17">
        <f>IF(OR(C84="",G84&lt;&gt;""),"",E84+3)</f>
        <v/>
      </c>
      <c r="G84" s="17" t="n"/>
      <c r="K84" s="18">
        <f>IF(OR(I84="",J84="",J84=0),"",I84/J84)</f>
        <v/>
      </c>
    </row>
    <row r="85">
      <c r="C85" s="17" t="n"/>
      <c r="D85" s="17">
        <f>IF(OR(C85="",G85&lt;&gt;""),"",C85+3)</f>
        <v/>
      </c>
      <c r="E85" s="17">
        <f>IF(OR(C85="",G85&lt;&gt;""),"",D85+3)</f>
        <v/>
      </c>
      <c r="F85" s="17">
        <f>IF(OR(C85="",G85&lt;&gt;""),"",E85+3)</f>
        <v/>
      </c>
      <c r="G85" s="17" t="n"/>
      <c r="K85" s="18">
        <f>IF(OR(I85="",J85="",J85=0),"",I85/J85)</f>
        <v/>
      </c>
    </row>
    <row r="86">
      <c r="C86" s="17" t="n"/>
      <c r="D86" s="17">
        <f>IF(OR(C86="",G86&lt;&gt;""),"",C86+3)</f>
        <v/>
      </c>
      <c r="E86" s="17">
        <f>IF(OR(C86="",G86&lt;&gt;""),"",D86+3)</f>
        <v/>
      </c>
      <c r="F86" s="17">
        <f>IF(OR(C86="",G86&lt;&gt;""),"",E86+3)</f>
        <v/>
      </c>
      <c r="G86" s="17" t="n"/>
      <c r="K86" s="18">
        <f>IF(OR(I86="",J86="",J86=0),"",I86/J86)</f>
        <v/>
      </c>
    </row>
    <row r="87">
      <c r="C87" s="17" t="n"/>
      <c r="D87" s="17">
        <f>IF(OR(C87="",G87&lt;&gt;""),"",C87+3)</f>
        <v/>
      </c>
      <c r="E87" s="17">
        <f>IF(OR(C87="",G87&lt;&gt;""),"",D87+3)</f>
        <v/>
      </c>
      <c r="F87" s="17">
        <f>IF(OR(C87="",G87&lt;&gt;""),"",E87+3)</f>
        <v/>
      </c>
      <c r="G87" s="17" t="n"/>
      <c r="K87" s="18">
        <f>IF(OR(I87="",J87="",J87=0),"",I87/J87)</f>
        <v/>
      </c>
    </row>
    <row r="88">
      <c r="C88" s="17" t="n"/>
      <c r="D88" s="17">
        <f>IF(OR(C88="",G88&lt;&gt;""),"",C88+3)</f>
        <v/>
      </c>
      <c r="E88" s="17">
        <f>IF(OR(C88="",G88&lt;&gt;""),"",D88+3)</f>
        <v/>
      </c>
      <c r="F88" s="17">
        <f>IF(OR(C88="",G88&lt;&gt;""),"",E88+3)</f>
        <v/>
      </c>
      <c r="G88" s="17" t="n"/>
      <c r="K88" s="18">
        <f>IF(OR(I88="",J88="",J88=0),"",I88/J88)</f>
        <v/>
      </c>
    </row>
    <row r="89">
      <c r="C89" s="17" t="n"/>
      <c r="D89" s="17">
        <f>IF(OR(C89="",G89&lt;&gt;""),"",C89+3)</f>
        <v/>
      </c>
      <c r="E89" s="17">
        <f>IF(OR(C89="",G89&lt;&gt;""),"",D89+3)</f>
        <v/>
      </c>
      <c r="F89" s="17">
        <f>IF(OR(C89="",G89&lt;&gt;""),"",E89+3)</f>
        <v/>
      </c>
      <c r="G89" s="17" t="n"/>
      <c r="K89" s="18">
        <f>IF(OR(I89="",J89="",J89=0),"",I89/J89)</f>
        <v/>
      </c>
    </row>
    <row r="90">
      <c r="C90" s="17" t="n"/>
      <c r="D90" s="17">
        <f>IF(OR(C90="",G90&lt;&gt;""),"",C90+3)</f>
        <v/>
      </c>
      <c r="E90" s="17">
        <f>IF(OR(C90="",G90&lt;&gt;""),"",D90+3)</f>
        <v/>
      </c>
      <c r="F90" s="17">
        <f>IF(OR(C90="",G90&lt;&gt;""),"",E90+3)</f>
        <v/>
      </c>
      <c r="G90" s="17" t="n"/>
      <c r="K90" s="18">
        <f>IF(OR(I90="",J90="",J90=0),"",I90/J90)</f>
        <v/>
      </c>
    </row>
    <row r="91">
      <c r="C91" s="17" t="n"/>
      <c r="D91" s="17">
        <f>IF(OR(C91="",G91&lt;&gt;""),"",C91+3)</f>
        <v/>
      </c>
      <c r="E91" s="17">
        <f>IF(OR(C91="",G91&lt;&gt;""),"",D91+3)</f>
        <v/>
      </c>
      <c r="F91" s="17">
        <f>IF(OR(C91="",G91&lt;&gt;""),"",E91+3)</f>
        <v/>
      </c>
      <c r="G91" s="17" t="n"/>
      <c r="K91" s="18">
        <f>IF(OR(I91="",J91="",J91=0),"",I91/J91)</f>
        <v/>
      </c>
    </row>
    <row r="92">
      <c r="C92" s="17" t="n"/>
      <c r="D92" s="17">
        <f>IF(OR(C92="",G92&lt;&gt;""),"",C92+3)</f>
        <v/>
      </c>
      <c r="E92" s="17">
        <f>IF(OR(C92="",G92&lt;&gt;""),"",D92+3)</f>
        <v/>
      </c>
      <c r="F92" s="17">
        <f>IF(OR(C92="",G92&lt;&gt;""),"",E92+3)</f>
        <v/>
      </c>
      <c r="G92" s="17" t="n"/>
      <c r="K92" s="18">
        <f>IF(OR(I92="",J92="",J92=0),"",I92/J92)</f>
        <v/>
      </c>
    </row>
    <row r="93">
      <c r="C93" s="17" t="n"/>
      <c r="D93" s="17">
        <f>IF(OR(C93="",G93&lt;&gt;""),"",C93+3)</f>
        <v/>
      </c>
      <c r="E93" s="17">
        <f>IF(OR(C93="",G93&lt;&gt;""),"",D93+3)</f>
        <v/>
      </c>
      <c r="F93" s="17">
        <f>IF(OR(C93="",G93&lt;&gt;""),"",E93+3)</f>
        <v/>
      </c>
      <c r="G93" s="17" t="n"/>
      <c r="K93" s="18">
        <f>IF(OR(I93="",J93="",J93=0),"",I93/J93)</f>
        <v/>
      </c>
    </row>
    <row r="94">
      <c r="C94" s="17" t="n"/>
      <c r="D94" s="17">
        <f>IF(OR(C94="",G94&lt;&gt;""),"",C94+3)</f>
        <v/>
      </c>
      <c r="E94" s="17">
        <f>IF(OR(C94="",G94&lt;&gt;""),"",D94+3)</f>
        <v/>
      </c>
      <c r="F94" s="17">
        <f>IF(OR(C94="",G94&lt;&gt;""),"",E94+3)</f>
        <v/>
      </c>
      <c r="G94" s="17" t="n"/>
      <c r="K94" s="18">
        <f>IF(OR(I94="",J94="",J94=0),"",I94/J94)</f>
        <v/>
      </c>
    </row>
    <row r="95">
      <c r="C95" s="17" t="n"/>
      <c r="D95" s="17">
        <f>IF(OR(C95="",G95&lt;&gt;""),"",C95+3)</f>
        <v/>
      </c>
      <c r="E95" s="17">
        <f>IF(OR(C95="",G95&lt;&gt;""),"",D95+3)</f>
        <v/>
      </c>
      <c r="F95" s="17">
        <f>IF(OR(C95="",G95&lt;&gt;""),"",E95+3)</f>
        <v/>
      </c>
      <c r="G95" s="17" t="n"/>
      <c r="K95" s="18">
        <f>IF(OR(I95="",J95="",J95=0),"",I95/J95)</f>
        <v/>
      </c>
    </row>
    <row r="96">
      <c r="C96" s="17" t="n"/>
      <c r="D96" s="17">
        <f>IF(OR(C96="",G96&lt;&gt;""),"",C96+3)</f>
        <v/>
      </c>
      <c r="E96" s="17">
        <f>IF(OR(C96="",G96&lt;&gt;""),"",D96+3)</f>
        <v/>
      </c>
      <c r="F96" s="17">
        <f>IF(OR(C96="",G96&lt;&gt;""),"",E96+3)</f>
        <v/>
      </c>
      <c r="G96" s="17" t="n"/>
      <c r="K96" s="18">
        <f>IF(OR(I96="",J96="",J96=0),"",I96/J96)</f>
        <v/>
      </c>
    </row>
    <row r="97">
      <c r="C97" s="17" t="n"/>
      <c r="D97" s="17">
        <f>IF(OR(C97="",G97&lt;&gt;""),"",C97+3)</f>
        <v/>
      </c>
      <c r="E97" s="17">
        <f>IF(OR(C97="",G97&lt;&gt;""),"",D97+3)</f>
        <v/>
      </c>
      <c r="F97" s="17">
        <f>IF(OR(C97="",G97&lt;&gt;""),"",E97+3)</f>
        <v/>
      </c>
      <c r="G97" s="17" t="n"/>
      <c r="K97" s="18">
        <f>IF(OR(I97="",J97="",J97=0),"",I97/J97)</f>
        <v/>
      </c>
    </row>
    <row r="98">
      <c r="C98" s="17" t="n"/>
      <c r="D98" s="17">
        <f>IF(OR(C98="",G98&lt;&gt;""),"",C98+3)</f>
        <v/>
      </c>
      <c r="E98" s="17">
        <f>IF(OR(C98="",G98&lt;&gt;""),"",D98+3)</f>
        <v/>
      </c>
      <c r="F98" s="17">
        <f>IF(OR(C98="",G98&lt;&gt;""),"",E98+3)</f>
        <v/>
      </c>
      <c r="G98" s="17" t="n"/>
      <c r="K98" s="18">
        <f>IF(OR(I98="",J98="",J98=0),"",I98/J98)</f>
        <v/>
      </c>
    </row>
    <row r="99">
      <c r="C99" s="17" t="n"/>
      <c r="D99" s="17">
        <f>IF(OR(C99="",G99&lt;&gt;""),"",C99+3)</f>
        <v/>
      </c>
      <c r="E99" s="17">
        <f>IF(OR(C99="",G99&lt;&gt;""),"",D99+3)</f>
        <v/>
      </c>
      <c r="F99" s="17">
        <f>IF(OR(C99="",G99&lt;&gt;""),"",E99+3)</f>
        <v/>
      </c>
      <c r="G99" s="17" t="n"/>
      <c r="K99" s="18">
        <f>IF(OR(I99="",J99="",J99=0),"",I99/J99)</f>
        <v/>
      </c>
    </row>
    <row r="100">
      <c r="C100" s="17" t="n"/>
      <c r="D100" s="17">
        <f>IF(OR(C100="",G100&lt;&gt;""),"",C100+3)</f>
        <v/>
      </c>
      <c r="E100" s="17">
        <f>IF(OR(C100="",G100&lt;&gt;""),"",D100+3)</f>
        <v/>
      </c>
      <c r="F100" s="17">
        <f>IF(OR(C100="",G100&lt;&gt;""),"",E100+3)</f>
        <v/>
      </c>
      <c r="G100" s="17" t="n"/>
      <c r="K100" s="18">
        <f>IF(OR(I100="",J100="",J100=0),"",I100/J100)</f>
        <v/>
      </c>
    </row>
    <row r="101">
      <c r="C101" s="17" t="n"/>
      <c r="D101" s="17">
        <f>IF(OR(C101="",G101&lt;&gt;""),"",C101+3)</f>
        <v/>
      </c>
      <c r="E101" s="17">
        <f>IF(OR(C101="",G101&lt;&gt;""),"",D101+3)</f>
        <v/>
      </c>
      <c r="F101" s="17">
        <f>IF(OR(C101="",G101&lt;&gt;""),"",E101+3)</f>
        <v/>
      </c>
      <c r="G101" s="17" t="n"/>
      <c r="K101" s="18">
        <f>IF(OR(I101="",J101="",J101=0),"",I101/J101)</f>
        <v/>
      </c>
    </row>
    <row r="102">
      <c r="C102" s="17" t="n"/>
      <c r="D102" s="17">
        <f>IF(OR(C102="",G102&lt;&gt;""),"",C102+3)</f>
        <v/>
      </c>
      <c r="E102" s="17">
        <f>IF(OR(C102="",G102&lt;&gt;""),"",D102+3)</f>
        <v/>
      </c>
      <c r="F102" s="17">
        <f>IF(OR(C102="",G102&lt;&gt;""),"",E102+3)</f>
        <v/>
      </c>
      <c r="G102" s="17" t="n"/>
      <c r="K102" s="18">
        <f>IF(OR(I102="",J102="",J102=0),"",I102/J102)</f>
        <v/>
      </c>
    </row>
    <row r="103">
      <c r="C103" s="17" t="n"/>
      <c r="D103" s="17">
        <f>IF(OR(C103="",G103&lt;&gt;""),"",C103+3)</f>
        <v/>
      </c>
      <c r="E103" s="17">
        <f>IF(OR(C103="",G103&lt;&gt;""),"",D103+3)</f>
        <v/>
      </c>
      <c r="F103" s="17">
        <f>IF(OR(C103="",G103&lt;&gt;""),"",E103+3)</f>
        <v/>
      </c>
      <c r="G103" s="17" t="n"/>
      <c r="K103" s="18">
        <f>IF(OR(I103="",J103="",J103=0),"",I103/J103)</f>
        <v/>
      </c>
    </row>
    <row r="104">
      <c r="C104" s="17" t="n"/>
      <c r="D104" s="17">
        <f>IF(OR(C104="",G104&lt;&gt;""),"",C104+3)</f>
        <v/>
      </c>
      <c r="E104" s="17">
        <f>IF(OR(C104="",G104&lt;&gt;""),"",D104+3)</f>
        <v/>
      </c>
      <c r="F104" s="17">
        <f>IF(OR(C104="",G104&lt;&gt;""),"",E104+3)</f>
        <v/>
      </c>
      <c r="G104" s="17" t="n"/>
      <c r="K104" s="18">
        <f>IF(OR(I104="",J104="",J104=0),"",I104/J104)</f>
        <v/>
      </c>
    </row>
    <row r="105">
      <c r="C105" s="17" t="n"/>
      <c r="D105" s="17">
        <f>IF(OR(C105="",G105&lt;&gt;""),"",C105+3)</f>
        <v/>
      </c>
      <c r="E105" s="17">
        <f>IF(OR(C105="",G105&lt;&gt;""),"",D105+3)</f>
        <v/>
      </c>
      <c r="F105" s="17">
        <f>IF(OR(C105="",G105&lt;&gt;""),"",E105+3)</f>
        <v/>
      </c>
      <c r="G105" s="17" t="n"/>
      <c r="K105" s="18">
        <f>IF(OR(I105="",J105="",J105=0),"",I105/J105)</f>
        <v/>
      </c>
    </row>
    <row r="106">
      <c r="C106" s="17" t="n"/>
      <c r="D106" s="17">
        <f>IF(OR(C106="",G106&lt;&gt;""),"",C106+3)</f>
        <v/>
      </c>
      <c r="E106" s="17">
        <f>IF(OR(C106="",G106&lt;&gt;""),"",D106+3)</f>
        <v/>
      </c>
      <c r="F106" s="17">
        <f>IF(OR(C106="",G106&lt;&gt;""),"",E106+3)</f>
        <v/>
      </c>
      <c r="G106" s="17" t="n"/>
      <c r="K106" s="18">
        <f>IF(OR(I106="",J106="",J106=0),"",I106/J106)</f>
        <v/>
      </c>
    </row>
    <row r="107">
      <c r="C107" s="17" t="n"/>
      <c r="D107" s="17">
        <f>IF(OR(C107="",G107&lt;&gt;""),"",C107+3)</f>
        <v/>
      </c>
      <c r="E107" s="17">
        <f>IF(OR(C107="",G107&lt;&gt;""),"",D107+3)</f>
        <v/>
      </c>
      <c r="F107" s="17">
        <f>IF(OR(C107="",G107&lt;&gt;""),"",E107+3)</f>
        <v/>
      </c>
      <c r="G107" s="17" t="n"/>
      <c r="K107" s="18">
        <f>IF(OR(I107="",J107="",J107=0),"",I107/J107)</f>
        <v/>
      </c>
    </row>
    <row r="108">
      <c r="C108" s="17" t="n"/>
      <c r="D108" s="17">
        <f>IF(OR(C108="",G108&lt;&gt;""),"",C108+3)</f>
        <v/>
      </c>
      <c r="E108" s="17">
        <f>IF(OR(C108="",G108&lt;&gt;""),"",D108+3)</f>
        <v/>
      </c>
      <c r="F108" s="17">
        <f>IF(OR(C108="",G108&lt;&gt;""),"",E108+3)</f>
        <v/>
      </c>
      <c r="G108" s="17" t="n"/>
      <c r="K108" s="18">
        <f>IF(OR(I108="",J108="",J108=0),"",I108/J108)</f>
        <v/>
      </c>
    </row>
    <row r="109">
      <c r="C109" s="17" t="n"/>
      <c r="D109" s="17">
        <f>IF(OR(C109="",G109&lt;&gt;""),"",C109+3)</f>
        <v/>
      </c>
      <c r="E109" s="17">
        <f>IF(OR(C109="",G109&lt;&gt;""),"",D109+3)</f>
        <v/>
      </c>
      <c r="F109" s="17">
        <f>IF(OR(C109="",G109&lt;&gt;""),"",E109+3)</f>
        <v/>
      </c>
      <c r="G109" s="17" t="n"/>
      <c r="K109" s="18">
        <f>IF(OR(I109="",J109="",J109=0),"",I109/J109)</f>
        <v/>
      </c>
    </row>
    <row r="110">
      <c r="C110" s="17" t="n"/>
      <c r="D110" s="17">
        <f>IF(OR(C110="",G110&lt;&gt;""),"",C110+3)</f>
        <v/>
      </c>
      <c r="E110" s="17">
        <f>IF(OR(C110="",G110&lt;&gt;""),"",D110+3)</f>
        <v/>
      </c>
      <c r="F110" s="17">
        <f>IF(OR(C110="",G110&lt;&gt;""),"",E110+3)</f>
        <v/>
      </c>
      <c r="G110" s="17" t="n"/>
      <c r="K110" s="18">
        <f>IF(OR(I110="",J110="",J110=0),"",I110/J110)</f>
        <v/>
      </c>
    </row>
    <row r="111">
      <c r="C111" s="17" t="n"/>
      <c r="D111" s="17">
        <f>IF(OR(C111="",G111&lt;&gt;""),"",C111+3)</f>
        <v/>
      </c>
      <c r="E111" s="17">
        <f>IF(OR(C111="",G111&lt;&gt;""),"",D111+3)</f>
        <v/>
      </c>
      <c r="F111" s="17">
        <f>IF(OR(C111="",G111&lt;&gt;""),"",E111+3)</f>
        <v/>
      </c>
      <c r="G111" s="17" t="n"/>
      <c r="K111" s="18">
        <f>IF(OR(I111="",J111="",J111=0),"",I111/J111)</f>
        <v/>
      </c>
    </row>
    <row r="112">
      <c r="C112" s="17" t="n"/>
      <c r="D112" s="17">
        <f>IF(OR(C112="",G112&lt;&gt;""),"",C112+3)</f>
        <v/>
      </c>
      <c r="E112" s="17">
        <f>IF(OR(C112="",G112&lt;&gt;""),"",D112+3)</f>
        <v/>
      </c>
      <c r="F112" s="17">
        <f>IF(OR(C112="",G112&lt;&gt;""),"",E112+3)</f>
        <v/>
      </c>
      <c r="G112" s="17" t="n"/>
      <c r="K112" s="18">
        <f>IF(OR(I112="",J112="",J112=0),"",I112/J112)</f>
        <v/>
      </c>
    </row>
    <row r="113">
      <c r="C113" s="17" t="n"/>
      <c r="D113" s="17">
        <f>IF(OR(C113="",G113&lt;&gt;""),"",C113+3)</f>
        <v/>
      </c>
      <c r="E113" s="17">
        <f>IF(OR(C113="",G113&lt;&gt;""),"",D113+3)</f>
        <v/>
      </c>
      <c r="F113" s="17">
        <f>IF(OR(C113="",G113&lt;&gt;""),"",E113+3)</f>
        <v/>
      </c>
      <c r="G113" s="17" t="n"/>
      <c r="K113" s="18">
        <f>IF(OR(I113="",J113="",J113=0),"",I113/J113)</f>
        <v/>
      </c>
    </row>
    <row r="114">
      <c r="C114" s="17" t="n"/>
      <c r="D114" s="17">
        <f>IF(OR(C114="",G114&lt;&gt;""),"",C114+3)</f>
        <v/>
      </c>
      <c r="E114" s="17">
        <f>IF(OR(C114="",G114&lt;&gt;""),"",D114+3)</f>
        <v/>
      </c>
      <c r="F114" s="17">
        <f>IF(OR(C114="",G114&lt;&gt;""),"",E114+3)</f>
        <v/>
      </c>
      <c r="G114" s="17" t="n"/>
      <c r="K114" s="18">
        <f>IF(OR(I114="",J114="",J114=0),"",I114/J114)</f>
        <v/>
      </c>
    </row>
    <row r="115">
      <c r="C115" s="17" t="n"/>
      <c r="D115" s="17">
        <f>IF(OR(C115="",G115&lt;&gt;""),"",C115+3)</f>
        <v/>
      </c>
      <c r="E115" s="17">
        <f>IF(OR(C115="",G115&lt;&gt;""),"",D115+3)</f>
        <v/>
      </c>
      <c r="F115" s="17">
        <f>IF(OR(C115="",G115&lt;&gt;""),"",E115+3)</f>
        <v/>
      </c>
      <c r="G115" s="17" t="n"/>
      <c r="K115" s="18">
        <f>IF(OR(I115="",J115="",J115=0),"",I115/J115)</f>
        <v/>
      </c>
    </row>
    <row r="116">
      <c r="C116" s="17" t="n"/>
      <c r="D116" s="17">
        <f>IF(OR(C116="",G116&lt;&gt;""),"",C116+3)</f>
        <v/>
      </c>
      <c r="E116" s="17">
        <f>IF(OR(C116="",G116&lt;&gt;""),"",D116+3)</f>
        <v/>
      </c>
      <c r="F116" s="17">
        <f>IF(OR(C116="",G116&lt;&gt;""),"",E116+3)</f>
        <v/>
      </c>
      <c r="G116" s="17" t="n"/>
      <c r="K116" s="18">
        <f>IF(OR(I116="",J116="",J116=0),"",I116/J116)</f>
        <v/>
      </c>
    </row>
    <row r="117">
      <c r="C117" s="17" t="n"/>
      <c r="D117" s="17">
        <f>IF(OR(C117="",G117&lt;&gt;""),"",C117+3)</f>
        <v/>
      </c>
      <c r="E117" s="17">
        <f>IF(OR(C117="",G117&lt;&gt;""),"",D117+3)</f>
        <v/>
      </c>
      <c r="F117" s="17">
        <f>IF(OR(C117="",G117&lt;&gt;""),"",E117+3)</f>
        <v/>
      </c>
      <c r="G117" s="17" t="n"/>
      <c r="K117" s="18">
        <f>IF(OR(I117="",J117="",J117=0),"",I117/J117)</f>
        <v/>
      </c>
    </row>
    <row r="118">
      <c r="C118" s="17" t="n"/>
      <c r="D118" s="17">
        <f>IF(OR(C118="",G118&lt;&gt;""),"",C118+3)</f>
        <v/>
      </c>
      <c r="E118" s="17">
        <f>IF(OR(C118="",G118&lt;&gt;""),"",D118+3)</f>
        <v/>
      </c>
      <c r="F118" s="17">
        <f>IF(OR(C118="",G118&lt;&gt;""),"",E118+3)</f>
        <v/>
      </c>
      <c r="G118" s="17" t="n"/>
      <c r="K118" s="18">
        <f>IF(OR(I118="",J118="",J118=0),"",I118/J118)</f>
        <v/>
      </c>
    </row>
    <row r="119">
      <c r="C119" s="17" t="n"/>
      <c r="D119" s="17">
        <f>IF(OR(C119="",G119&lt;&gt;""),"",C119+3)</f>
        <v/>
      </c>
      <c r="E119" s="17">
        <f>IF(OR(C119="",G119&lt;&gt;""),"",D119+3)</f>
        <v/>
      </c>
      <c r="F119" s="17">
        <f>IF(OR(C119="",G119&lt;&gt;""),"",E119+3)</f>
        <v/>
      </c>
      <c r="G119" s="17" t="n"/>
      <c r="K119" s="18">
        <f>IF(OR(I119="",J119="",J119=0),"",I119/J119)</f>
        <v/>
      </c>
    </row>
    <row r="120">
      <c r="C120" s="17" t="n"/>
      <c r="D120" s="17">
        <f>IF(OR(C120="",G120&lt;&gt;""),"",C120+3)</f>
        <v/>
      </c>
      <c r="E120" s="17">
        <f>IF(OR(C120="",G120&lt;&gt;""),"",D120+3)</f>
        <v/>
      </c>
      <c r="F120" s="17">
        <f>IF(OR(C120="",G120&lt;&gt;""),"",E120+3)</f>
        <v/>
      </c>
      <c r="G120" s="17" t="n"/>
      <c r="K120" s="18">
        <f>IF(OR(I120="",J120="",J120=0),"",I120/J120)</f>
        <v/>
      </c>
    </row>
    <row r="121">
      <c r="C121" s="17" t="n"/>
      <c r="D121" s="17">
        <f>IF(OR(C121="",G121&lt;&gt;""),"",C121+3)</f>
        <v/>
      </c>
      <c r="E121" s="17">
        <f>IF(OR(C121="",G121&lt;&gt;""),"",D121+3)</f>
        <v/>
      </c>
      <c r="F121" s="17">
        <f>IF(OR(C121="",G121&lt;&gt;""),"",E121+3)</f>
        <v/>
      </c>
      <c r="G121" s="17" t="n"/>
      <c r="K121" s="18">
        <f>IF(OR(I121="",J121="",J121=0),"",I121/J121)</f>
        <v/>
      </c>
    </row>
    <row r="122">
      <c r="C122" s="17" t="n"/>
      <c r="D122" s="17">
        <f>IF(OR(C122="",G122&lt;&gt;""),"",C122+3)</f>
        <v/>
      </c>
      <c r="E122" s="17">
        <f>IF(OR(C122="",G122&lt;&gt;""),"",D122+3)</f>
        <v/>
      </c>
      <c r="F122" s="17">
        <f>IF(OR(C122="",G122&lt;&gt;""),"",E122+3)</f>
        <v/>
      </c>
      <c r="G122" s="17" t="n"/>
      <c r="K122" s="18">
        <f>IF(OR(I122="",J122="",J122=0),"",I122/J122)</f>
        <v/>
      </c>
    </row>
    <row r="123">
      <c r="C123" s="17" t="n"/>
      <c r="D123" s="17">
        <f>IF(OR(C123="",G123&lt;&gt;""),"",C123+3)</f>
        <v/>
      </c>
      <c r="E123" s="17">
        <f>IF(OR(C123="",G123&lt;&gt;""),"",D123+3)</f>
        <v/>
      </c>
      <c r="F123" s="17">
        <f>IF(OR(C123="",G123&lt;&gt;""),"",E123+3)</f>
        <v/>
      </c>
      <c r="G123" s="17" t="n"/>
      <c r="K123" s="18">
        <f>IF(OR(I123="",J123="",J123=0),"",I123/J123)</f>
        <v/>
      </c>
    </row>
    <row r="124">
      <c r="C124" s="17" t="n"/>
      <c r="D124" s="17">
        <f>IF(OR(C124="",G124&lt;&gt;""),"",C124+3)</f>
        <v/>
      </c>
      <c r="E124" s="17">
        <f>IF(OR(C124="",G124&lt;&gt;""),"",D124+3)</f>
        <v/>
      </c>
      <c r="F124" s="17">
        <f>IF(OR(C124="",G124&lt;&gt;""),"",E124+3)</f>
        <v/>
      </c>
      <c r="G124" s="17" t="n"/>
      <c r="K124" s="18">
        <f>IF(OR(I124="",J124="",J124=0),"",I124/J124)</f>
        <v/>
      </c>
    </row>
    <row r="125">
      <c r="C125" s="17" t="n"/>
      <c r="D125" s="17">
        <f>IF(OR(C125="",G125&lt;&gt;""),"",C125+3)</f>
        <v/>
      </c>
      <c r="E125" s="17">
        <f>IF(OR(C125="",G125&lt;&gt;""),"",D125+3)</f>
        <v/>
      </c>
      <c r="F125" s="17">
        <f>IF(OR(C125="",G125&lt;&gt;""),"",E125+3)</f>
        <v/>
      </c>
      <c r="G125" s="17" t="n"/>
      <c r="K125" s="18">
        <f>IF(OR(I125="",J125="",J125=0),"",I125/J125)</f>
        <v/>
      </c>
    </row>
    <row r="126">
      <c r="C126" s="17" t="n"/>
      <c r="D126" s="17">
        <f>IF(OR(C126="",G126&lt;&gt;""),"",C126+3)</f>
        <v/>
      </c>
      <c r="E126" s="17">
        <f>IF(OR(C126="",G126&lt;&gt;""),"",D126+3)</f>
        <v/>
      </c>
      <c r="F126" s="17">
        <f>IF(OR(C126="",G126&lt;&gt;""),"",E126+3)</f>
        <v/>
      </c>
      <c r="G126" s="17" t="n"/>
      <c r="K126" s="18">
        <f>IF(OR(I126="",J126="",J126=0),"",I126/J126)</f>
        <v/>
      </c>
    </row>
    <row r="127">
      <c r="C127" s="17" t="n"/>
      <c r="D127" s="17">
        <f>IF(OR(C127="",G127&lt;&gt;""),"",C127+3)</f>
        <v/>
      </c>
      <c r="E127" s="17">
        <f>IF(OR(C127="",G127&lt;&gt;""),"",D127+3)</f>
        <v/>
      </c>
      <c r="F127" s="17">
        <f>IF(OR(C127="",G127&lt;&gt;""),"",E127+3)</f>
        <v/>
      </c>
      <c r="G127" s="17" t="n"/>
      <c r="K127" s="18">
        <f>IF(OR(I127="",J127="",J127=0),"",I127/J127)</f>
        <v/>
      </c>
    </row>
    <row r="128">
      <c r="C128" s="17" t="n"/>
      <c r="D128" s="17">
        <f>IF(OR(C128="",G128&lt;&gt;""),"",C128+3)</f>
        <v/>
      </c>
      <c r="E128" s="17">
        <f>IF(OR(C128="",G128&lt;&gt;""),"",D128+3)</f>
        <v/>
      </c>
      <c r="F128" s="17">
        <f>IF(OR(C128="",G128&lt;&gt;""),"",E128+3)</f>
        <v/>
      </c>
      <c r="G128" s="17" t="n"/>
      <c r="K128" s="18">
        <f>IF(OR(I128="",J128="",J128=0),"",I128/J128)</f>
        <v/>
      </c>
    </row>
    <row r="129">
      <c r="C129" s="17" t="n"/>
      <c r="D129" s="17">
        <f>IF(OR(C129="",G129&lt;&gt;""),"",C129+3)</f>
        <v/>
      </c>
      <c r="E129" s="17">
        <f>IF(OR(C129="",G129&lt;&gt;""),"",D129+3)</f>
        <v/>
      </c>
      <c r="F129" s="17">
        <f>IF(OR(C129="",G129&lt;&gt;""),"",E129+3)</f>
        <v/>
      </c>
      <c r="G129" s="17" t="n"/>
      <c r="K129" s="18">
        <f>IF(OR(I129="",J129="",J129=0),"",I129/J129)</f>
        <v/>
      </c>
    </row>
    <row r="130">
      <c r="C130" s="17" t="n"/>
      <c r="D130" s="17">
        <f>IF(OR(C130="",G130&lt;&gt;""),"",C130+3)</f>
        <v/>
      </c>
      <c r="E130" s="17">
        <f>IF(OR(C130="",G130&lt;&gt;""),"",D130+3)</f>
        <v/>
      </c>
      <c r="F130" s="17">
        <f>IF(OR(C130="",G130&lt;&gt;""),"",E130+3)</f>
        <v/>
      </c>
      <c r="G130" s="17" t="n"/>
      <c r="K130" s="18">
        <f>IF(OR(I130="",J130="",J130=0),"",I130/J130)</f>
        <v/>
      </c>
    </row>
    <row r="131">
      <c r="C131" s="17" t="n"/>
      <c r="D131" s="17">
        <f>IF(OR(C131="",G131&lt;&gt;""),"",C131+3)</f>
        <v/>
      </c>
      <c r="E131" s="17">
        <f>IF(OR(C131="",G131&lt;&gt;""),"",D131+3)</f>
        <v/>
      </c>
      <c r="F131" s="17">
        <f>IF(OR(C131="",G131&lt;&gt;""),"",E131+3)</f>
        <v/>
      </c>
      <c r="G131" s="17" t="n"/>
      <c r="K131" s="18">
        <f>IF(OR(I131="",J131="",J131=0),"",I131/J131)</f>
        <v/>
      </c>
    </row>
    <row r="132">
      <c r="C132" s="17" t="n"/>
      <c r="D132" s="17">
        <f>IF(OR(C132="",G132&lt;&gt;""),"",C132+3)</f>
        <v/>
      </c>
      <c r="E132" s="17">
        <f>IF(OR(C132="",G132&lt;&gt;""),"",D132+3)</f>
        <v/>
      </c>
      <c r="F132" s="17">
        <f>IF(OR(C132="",G132&lt;&gt;""),"",E132+3)</f>
        <v/>
      </c>
      <c r="G132" s="17" t="n"/>
      <c r="K132" s="18">
        <f>IF(OR(I132="",J132="",J132=0),"",I132/J132)</f>
        <v/>
      </c>
    </row>
    <row r="133">
      <c r="C133" s="17" t="n"/>
      <c r="D133" s="17">
        <f>IF(OR(C133="",G133&lt;&gt;""),"",C133+3)</f>
        <v/>
      </c>
      <c r="E133" s="17">
        <f>IF(OR(C133="",G133&lt;&gt;""),"",D133+3)</f>
        <v/>
      </c>
      <c r="F133" s="17">
        <f>IF(OR(C133="",G133&lt;&gt;""),"",E133+3)</f>
        <v/>
      </c>
      <c r="G133" s="17" t="n"/>
      <c r="K133" s="18">
        <f>IF(OR(I133="",J133="",J133=0),"",I133/J133)</f>
        <v/>
      </c>
    </row>
    <row r="134">
      <c r="C134" s="17" t="n"/>
      <c r="D134" s="17">
        <f>IF(OR(C134="",G134&lt;&gt;""),"",C134+3)</f>
        <v/>
      </c>
      <c r="E134" s="17">
        <f>IF(OR(C134="",G134&lt;&gt;""),"",D134+3)</f>
        <v/>
      </c>
      <c r="F134" s="17">
        <f>IF(OR(C134="",G134&lt;&gt;""),"",E134+3)</f>
        <v/>
      </c>
      <c r="G134" s="17" t="n"/>
      <c r="K134" s="18">
        <f>IF(OR(I134="",J134="",J134=0),"",I134/J134)</f>
        <v/>
      </c>
    </row>
    <row r="135">
      <c r="C135" s="17" t="n"/>
      <c r="D135" s="17">
        <f>IF(OR(C135="",G135&lt;&gt;""),"",C135+3)</f>
        <v/>
      </c>
      <c r="E135" s="17">
        <f>IF(OR(C135="",G135&lt;&gt;""),"",D135+3)</f>
        <v/>
      </c>
      <c r="F135" s="17">
        <f>IF(OR(C135="",G135&lt;&gt;""),"",E135+3)</f>
        <v/>
      </c>
      <c r="G135" s="17" t="n"/>
      <c r="K135" s="18">
        <f>IF(OR(I135="",J135="",J135=0),"",I135/J135)</f>
        <v/>
      </c>
    </row>
    <row r="136">
      <c r="C136" s="17" t="n"/>
      <c r="D136" s="17">
        <f>IF(OR(C136="",G136&lt;&gt;""),"",C136+3)</f>
        <v/>
      </c>
      <c r="E136" s="17">
        <f>IF(OR(C136="",G136&lt;&gt;""),"",D136+3)</f>
        <v/>
      </c>
      <c r="F136" s="17">
        <f>IF(OR(C136="",G136&lt;&gt;""),"",E136+3)</f>
        <v/>
      </c>
      <c r="G136" s="17" t="n"/>
      <c r="K136" s="18">
        <f>IF(OR(I136="",J136="",J136=0),"",I136/J136)</f>
        <v/>
      </c>
    </row>
    <row r="137">
      <c r="C137" s="17" t="n"/>
      <c r="D137" s="17">
        <f>IF(OR(C137="",G137&lt;&gt;""),"",C137+3)</f>
        <v/>
      </c>
      <c r="E137" s="17">
        <f>IF(OR(C137="",G137&lt;&gt;""),"",D137+3)</f>
        <v/>
      </c>
      <c r="F137" s="17">
        <f>IF(OR(C137="",G137&lt;&gt;""),"",E137+3)</f>
        <v/>
      </c>
      <c r="G137" s="17" t="n"/>
      <c r="K137" s="18">
        <f>IF(OR(I137="",J137="",J137=0),"",I137/J137)</f>
        <v/>
      </c>
    </row>
    <row r="138">
      <c r="C138" s="17" t="n"/>
      <c r="D138" s="17">
        <f>IF(OR(C138="",G138&lt;&gt;""),"",C138+3)</f>
        <v/>
      </c>
      <c r="E138" s="17">
        <f>IF(OR(C138="",G138&lt;&gt;""),"",D138+3)</f>
        <v/>
      </c>
      <c r="F138" s="17">
        <f>IF(OR(C138="",G138&lt;&gt;""),"",E138+3)</f>
        <v/>
      </c>
      <c r="G138" s="17" t="n"/>
      <c r="K138" s="18">
        <f>IF(OR(I138="",J138="",J138=0),"",I138/J138)</f>
        <v/>
      </c>
    </row>
    <row r="139">
      <c r="C139" s="17" t="n"/>
      <c r="D139" s="17">
        <f>IF(OR(C139="",G139&lt;&gt;""),"",C139+3)</f>
        <v/>
      </c>
      <c r="E139" s="17">
        <f>IF(OR(C139="",G139&lt;&gt;""),"",D139+3)</f>
        <v/>
      </c>
      <c r="F139" s="17">
        <f>IF(OR(C139="",G139&lt;&gt;""),"",E139+3)</f>
        <v/>
      </c>
      <c r="G139" s="17" t="n"/>
      <c r="K139" s="18">
        <f>IF(OR(I139="",J139="",J139=0),"",I139/J139)</f>
        <v/>
      </c>
    </row>
    <row r="140">
      <c r="C140" s="17" t="n"/>
      <c r="D140" s="17">
        <f>IF(OR(C140="",G140&lt;&gt;""),"",C140+3)</f>
        <v/>
      </c>
      <c r="E140" s="17">
        <f>IF(OR(C140="",G140&lt;&gt;""),"",D140+3)</f>
        <v/>
      </c>
      <c r="F140" s="17">
        <f>IF(OR(C140="",G140&lt;&gt;""),"",E140+3)</f>
        <v/>
      </c>
      <c r="G140" s="17" t="n"/>
      <c r="K140" s="18">
        <f>IF(OR(I140="",J140="",J140=0),"",I140/J140)</f>
        <v/>
      </c>
    </row>
    <row r="141">
      <c r="C141" s="17" t="n"/>
      <c r="D141" s="17">
        <f>IF(OR(C141="",G141&lt;&gt;""),"",C141+3)</f>
        <v/>
      </c>
      <c r="E141" s="17">
        <f>IF(OR(C141="",G141&lt;&gt;""),"",D141+3)</f>
        <v/>
      </c>
      <c r="F141" s="17">
        <f>IF(OR(C141="",G141&lt;&gt;""),"",E141+3)</f>
        <v/>
      </c>
      <c r="G141" s="17" t="n"/>
      <c r="K141" s="18">
        <f>IF(OR(I141="",J141="",J141=0),"",I141/J141)</f>
        <v/>
      </c>
    </row>
    <row r="142">
      <c r="C142" s="17" t="n"/>
      <c r="D142" s="17">
        <f>IF(OR(C142="",G142&lt;&gt;""),"",C142+3)</f>
        <v/>
      </c>
      <c r="E142" s="17">
        <f>IF(OR(C142="",G142&lt;&gt;""),"",D142+3)</f>
        <v/>
      </c>
      <c r="F142" s="17">
        <f>IF(OR(C142="",G142&lt;&gt;""),"",E142+3)</f>
        <v/>
      </c>
      <c r="G142" s="17" t="n"/>
      <c r="K142" s="18">
        <f>IF(OR(I142="",J142="",J142=0),"",I142/J142)</f>
        <v/>
      </c>
    </row>
    <row r="143">
      <c r="C143" s="17" t="n"/>
      <c r="D143" s="17">
        <f>IF(OR(C143="",G143&lt;&gt;""),"",C143+3)</f>
        <v/>
      </c>
      <c r="E143" s="17">
        <f>IF(OR(C143="",G143&lt;&gt;""),"",D143+3)</f>
        <v/>
      </c>
      <c r="F143" s="17">
        <f>IF(OR(C143="",G143&lt;&gt;""),"",E143+3)</f>
        <v/>
      </c>
      <c r="G143" s="17" t="n"/>
      <c r="K143" s="18">
        <f>IF(OR(I143="",J143="",J143=0),"",I143/J143)</f>
        <v/>
      </c>
    </row>
    <row r="144">
      <c r="C144" s="17" t="n"/>
      <c r="D144" s="17">
        <f>IF(OR(C144="",G144&lt;&gt;""),"",C144+3)</f>
        <v/>
      </c>
      <c r="E144" s="17">
        <f>IF(OR(C144="",G144&lt;&gt;""),"",D144+3)</f>
        <v/>
      </c>
      <c r="F144" s="17">
        <f>IF(OR(C144="",G144&lt;&gt;""),"",E144+3)</f>
        <v/>
      </c>
      <c r="G144" s="17" t="n"/>
      <c r="K144" s="18">
        <f>IF(OR(I144="",J144="",J144=0),"",I144/J144)</f>
        <v/>
      </c>
    </row>
    <row r="145">
      <c r="C145" s="17" t="n"/>
      <c r="D145" s="17">
        <f>IF(OR(C145="",G145&lt;&gt;""),"",C145+3)</f>
        <v/>
      </c>
      <c r="E145" s="17">
        <f>IF(OR(C145="",G145&lt;&gt;""),"",D145+3)</f>
        <v/>
      </c>
      <c r="F145" s="17">
        <f>IF(OR(C145="",G145&lt;&gt;""),"",E145+3)</f>
        <v/>
      </c>
      <c r="G145" s="17" t="n"/>
      <c r="K145" s="18">
        <f>IF(OR(I145="",J145="",J145=0),"",I145/J145)</f>
        <v/>
      </c>
    </row>
    <row r="146">
      <c r="C146" s="17" t="n"/>
      <c r="D146" s="17">
        <f>IF(OR(C146="",G146&lt;&gt;""),"",C146+3)</f>
        <v/>
      </c>
      <c r="E146" s="17">
        <f>IF(OR(C146="",G146&lt;&gt;""),"",D146+3)</f>
        <v/>
      </c>
      <c r="F146" s="17">
        <f>IF(OR(C146="",G146&lt;&gt;""),"",E146+3)</f>
        <v/>
      </c>
      <c r="G146" s="17" t="n"/>
      <c r="K146" s="18">
        <f>IF(OR(I146="",J146="",J146=0),"",I146/J146)</f>
        <v/>
      </c>
    </row>
    <row r="147">
      <c r="C147" s="17" t="n"/>
      <c r="D147" s="17">
        <f>IF(OR(C147="",G147&lt;&gt;""),"",C147+3)</f>
        <v/>
      </c>
      <c r="E147" s="17">
        <f>IF(OR(C147="",G147&lt;&gt;""),"",D147+3)</f>
        <v/>
      </c>
      <c r="F147" s="17">
        <f>IF(OR(C147="",G147&lt;&gt;""),"",E147+3)</f>
        <v/>
      </c>
      <c r="G147" s="17" t="n"/>
      <c r="K147" s="18">
        <f>IF(OR(I147="",J147="",J147=0),"",I147/J147)</f>
        <v/>
      </c>
    </row>
    <row r="148">
      <c r="C148" s="17" t="n"/>
      <c r="D148" s="17">
        <f>IF(OR(C148="",G148&lt;&gt;""),"",C148+3)</f>
        <v/>
      </c>
      <c r="E148" s="17">
        <f>IF(OR(C148="",G148&lt;&gt;""),"",D148+3)</f>
        <v/>
      </c>
      <c r="F148" s="17">
        <f>IF(OR(C148="",G148&lt;&gt;""),"",E148+3)</f>
        <v/>
      </c>
      <c r="G148" s="17" t="n"/>
      <c r="K148" s="18">
        <f>IF(OR(I148="",J148="",J148=0),"",I148/J148)</f>
        <v/>
      </c>
    </row>
    <row r="149">
      <c r="C149" s="17" t="n"/>
      <c r="D149" s="17">
        <f>IF(OR(C149="",G149&lt;&gt;""),"",C149+3)</f>
        <v/>
      </c>
      <c r="E149" s="17">
        <f>IF(OR(C149="",G149&lt;&gt;""),"",D149+3)</f>
        <v/>
      </c>
      <c r="F149" s="17">
        <f>IF(OR(C149="",G149&lt;&gt;""),"",E149+3)</f>
        <v/>
      </c>
      <c r="G149" s="17" t="n"/>
      <c r="K149" s="18">
        <f>IF(OR(I149="",J149="",J149=0),"",I149/J149)</f>
        <v/>
      </c>
    </row>
    <row r="150">
      <c r="C150" s="17" t="n"/>
      <c r="D150" s="17">
        <f>IF(OR(C150="",G150&lt;&gt;""),"",C150+3)</f>
        <v/>
      </c>
      <c r="E150" s="17">
        <f>IF(OR(C150="",G150&lt;&gt;""),"",D150+3)</f>
        <v/>
      </c>
      <c r="F150" s="17">
        <f>IF(OR(C150="",G150&lt;&gt;""),"",E150+3)</f>
        <v/>
      </c>
      <c r="G150" s="17" t="n"/>
      <c r="K150" s="18">
        <f>IF(OR(I150="",J150="",J150=0),"",I150/J150)</f>
        <v/>
      </c>
    </row>
    <row r="151">
      <c r="C151" s="17" t="n"/>
      <c r="D151" s="17">
        <f>IF(OR(C151="",G151&lt;&gt;""),"",C151+3)</f>
        <v/>
      </c>
      <c r="E151" s="17">
        <f>IF(OR(C151="",G151&lt;&gt;""),"",D151+3)</f>
        <v/>
      </c>
      <c r="F151" s="17">
        <f>IF(OR(C151="",G151&lt;&gt;""),"",E151+3)</f>
        <v/>
      </c>
      <c r="G151" s="17" t="n"/>
      <c r="K151" s="18">
        <f>IF(OR(I151="",J151="",J151=0),"",I151/J151)</f>
        <v/>
      </c>
    </row>
    <row r="152">
      <c r="C152" s="17" t="n"/>
      <c r="D152" s="17">
        <f>IF(OR(C152="",G152&lt;&gt;""),"",C152+3)</f>
        <v/>
      </c>
      <c r="E152" s="17">
        <f>IF(OR(C152="",G152&lt;&gt;""),"",D152+3)</f>
        <v/>
      </c>
      <c r="F152" s="17">
        <f>IF(OR(C152="",G152&lt;&gt;""),"",E152+3)</f>
        <v/>
      </c>
      <c r="G152" s="17" t="n"/>
      <c r="K152" s="18">
        <f>IF(OR(I152="",J152="",J152=0),"",I152/J152)</f>
        <v/>
      </c>
    </row>
    <row r="153">
      <c r="C153" s="17" t="n"/>
      <c r="D153" s="17">
        <f>IF(OR(C153="",G153&lt;&gt;""),"",C153+3)</f>
        <v/>
      </c>
      <c r="E153" s="17">
        <f>IF(OR(C153="",G153&lt;&gt;""),"",D153+3)</f>
        <v/>
      </c>
      <c r="F153" s="17">
        <f>IF(OR(C153="",G153&lt;&gt;""),"",E153+3)</f>
        <v/>
      </c>
      <c r="G153" s="17" t="n"/>
      <c r="K153" s="18">
        <f>IF(OR(I153="",J153="",J153=0),"",I153/J153)</f>
        <v/>
      </c>
    </row>
    <row r="154">
      <c r="C154" s="17" t="n"/>
      <c r="D154" s="17">
        <f>IF(OR(C154="",G154&lt;&gt;""),"",C154+3)</f>
        <v/>
      </c>
      <c r="E154" s="17">
        <f>IF(OR(C154="",G154&lt;&gt;""),"",D154+3)</f>
        <v/>
      </c>
      <c r="F154" s="17">
        <f>IF(OR(C154="",G154&lt;&gt;""),"",E154+3)</f>
        <v/>
      </c>
      <c r="G154" s="17" t="n"/>
      <c r="K154" s="18">
        <f>IF(OR(I154="",J154="",J154=0),"",I154/J154)</f>
        <v/>
      </c>
    </row>
    <row r="155">
      <c r="C155" s="17" t="n"/>
      <c r="D155" s="17">
        <f>IF(OR(C155="",G155&lt;&gt;""),"",C155+3)</f>
        <v/>
      </c>
      <c r="E155" s="17">
        <f>IF(OR(C155="",G155&lt;&gt;""),"",D155+3)</f>
        <v/>
      </c>
      <c r="F155" s="17">
        <f>IF(OR(C155="",G155&lt;&gt;""),"",E155+3)</f>
        <v/>
      </c>
      <c r="G155" s="17" t="n"/>
      <c r="K155" s="18">
        <f>IF(OR(I155="",J155="",J155=0),"",I155/J155)</f>
        <v/>
      </c>
    </row>
    <row r="156">
      <c r="C156" s="17" t="n"/>
      <c r="D156" s="17">
        <f>IF(OR(C156="",G156&lt;&gt;""),"",C156+3)</f>
        <v/>
      </c>
      <c r="E156" s="17">
        <f>IF(OR(C156="",G156&lt;&gt;""),"",D156+3)</f>
        <v/>
      </c>
      <c r="F156" s="17">
        <f>IF(OR(C156="",G156&lt;&gt;""),"",E156+3)</f>
        <v/>
      </c>
      <c r="G156" s="17" t="n"/>
      <c r="K156" s="18">
        <f>IF(OR(I156="",J156="",J156=0),"",I156/J156)</f>
        <v/>
      </c>
    </row>
    <row r="157">
      <c r="C157" s="17" t="n"/>
      <c r="D157" s="17">
        <f>IF(OR(C157="",G157&lt;&gt;""),"",C157+3)</f>
        <v/>
      </c>
      <c r="E157" s="17">
        <f>IF(OR(C157="",G157&lt;&gt;""),"",D157+3)</f>
        <v/>
      </c>
      <c r="F157" s="17">
        <f>IF(OR(C157="",G157&lt;&gt;""),"",E157+3)</f>
        <v/>
      </c>
      <c r="G157" s="17" t="n"/>
      <c r="K157" s="18">
        <f>IF(OR(I157="",J157="",J157=0),"",I157/J157)</f>
        <v/>
      </c>
    </row>
    <row r="158">
      <c r="C158" s="17" t="n"/>
      <c r="D158" s="17">
        <f>IF(OR(C158="",G158&lt;&gt;""),"",C158+3)</f>
        <v/>
      </c>
      <c r="E158" s="17">
        <f>IF(OR(C158="",G158&lt;&gt;""),"",D158+3)</f>
        <v/>
      </c>
      <c r="F158" s="17">
        <f>IF(OR(C158="",G158&lt;&gt;""),"",E158+3)</f>
        <v/>
      </c>
      <c r="G158" s="17" t="n"/>
      <c r="K158" s="18">
        <f>IF(OR(I158="",J158="",J158=0),"",I158/J158)</f>
        <v/>
      </c>
    </row>
    <row r="159">
      <c r="C159" s="17" t="n"/>
      <c r="D159" s="17">
        <f>IF(OR(C159="",G159&lt;&gt;""),"",C159+3)</f>
        <v/>
      </c>
      <c r="E159" s="17">
        <f>IF(OR(C159="",G159&lt;&gt;""),"",D159+3)</f>
        <v/>
      </c>
      <c r="F159" s="17">
        <f>IF(OR(C159="",G159&lt;&gt;""),"",E159+3)</f>
        <v/>
      </c>
      <c r="G159" s="17" t="n"/>
      <c r="K159" s="18">
        <f>IF(OR(I159="",J159="",J159=0),"",I159/J159)</f>
        <v/>
      </c>
    </row>
    <row r="160">
      <c r="C160" s="17" t="n"/>
      <c r="D160" s="17">
        <f>IF(OR(C160="",G160&lt;&gt;""),"",C160+3)</f>
        <v/>
      </c>
      <c r="E160" s="17">
        <f>IF(OR(C160="",G160&lt;&gt;""),"",D160+3)</f>
        <v/>
      </c>
      <c r="F160" s="17">
        <f>IF(OR(C160="",G160&lt;&gt;""),"",E160+3)</f>
        <v/>
      </c>
      <c r="G160" s="17" t="n"/>
      <c r="K160" s="18">
        <f>IF(OR(I160="",J160="",J160=0),"",I160/J160)</f>
        <v/>
      </c>
    </row>
    <row r="161">
      <c r="C161" s="17" t="n"/>
      <c r="D161" s="17">
        <f>IF(OR(C161="",G161&lt;&gt;""),"",C161+3)</f>
        <v/>
      </c>
      <c r="E161" s="17">
        <f>IF(OR(C161="",G161&lt;&gt;""),"",D161+3)</f>
        <v/>
      </c>
      <c r="F161" s="17">
        <f>IF(OR(C161="",G161&lt;&gt;""),"",E161+3)</f>
        <v/>
      </c>
      <c r="G161" s="17" t="n"/>
      <c r="K161" s="18">
        <f>IF(OR(I161="",J161="",J161=0),"",I161/J161)</f>
        <v/>
      </c>
    </row>
    <row r="162">
      <c r="C162" s="17" t="n"/>
      <c r="D162" s="17">
        <f>IF(OR(C162="",G162&lt;&gt;""),"",C162+3)</f>
        <v/>
      </c>
      <c r="E162" s="17">
        <f>IF(OR(C162="",G162&lt;&gt;""),"",D162+3)</f>
        <v/>
      </c>
      <c r="F162" s="17">
        <f>IF(OR(C162="",G162&lt;&gt;""),"",E162+3)</f>
        <v/>
      </c>
      <c r="G162" s="17" t="n"/>
      <c r="K162" s="18">
        <f>IF(OR(I162="",J162="",J162=0),"",I162/J162)</f>
        <v/>
      </c>
    </row>
    <row r="163">
      <c r="C163" s="17" t="n"/>
      <c r="D163" s="17">
        <f>IF(OR(C163="",G163&lt;&gt;""),"",C163+3)</f>
        <v/>
      </c>
      <c r="E163" s="17">
        <f>IF(OR(C163="",G163&lt;&gt;""),"",D163+3)</f>
        <v/>
      </c>
      <c r="F163" s="17">
        <f>IF(OR(C163="",G163&lt;&gt;""),"",E163+3)</f>
        <v/>
      </c>
      <c r="G163" s="17" t="n"/>
      <c r="K163" s="18">
        <f>IF(OR(I163="",J163="",J163=0),"",I163/J163)</f>
        <v/>
      </c>
    </row>
    <row r="164">
      <c r="C164" s="17" t="n"/>
      <c r="D164" s="17">
        <f>IF(OR(C164="",G164&lt;&gt;""),"",C164+3)</f>
        <v/>
      </c>
      <c r="E164" s="17">
        <f>IF(OR(C164="",G164&lt;&gt;""),"",D164+3)</f>
        <v/>
      </c>
      <c r="F164" s="17">
        <f>IF(OR(C164="",G164&lt;&gt;""),"",E164+3)</f>
        <v/>
      </c>
      <c r="G164" s="17" t="n"/>
      <c r="K164" s="18">
        <f>IF(OR(I164="",J164="",J164=0),"",I164/J164)</f>
        <v/>
      </c>
    </row>
    <row r="165">
      <c r="C165" s="17" t="n"/>
      <c r="D165" s="17">
        <f>IF(OR(C165="",G165&lt;&gt;""),"",C165+3)</f>
        <v/>
      </c>
      <c r="E165" s="17">
        <f>IF(OR(C165="",G165&lt;&gt;""),"",D165+3)</f>
        <v/>
      </c>
      <c r="F165" s="17">
        <f>IF(OR(C165="",G165&lt;&gt;""),"",E165+3)</f>
        <v/>
      </c>
      <c r="G165" s="17" t="n"/>
      <c r="K165" s="18">
        <f>IF(OR(I165="",J165="",J165=0),"",I165/J165)</f>
        <v/>
      </c>
    </row>
    <row r="166">
      <c r="C166" s="17" t="n"/>
      <c r="D166" s="17">
        <f>IF(OR(C166="",G166&lt;&gt;""),"",C166+3)</f>
        <v/>
      </c>
      <c r="E166" s="17">
        <f>IF(OR(C166="",G166&lt;&gt;""),"",D166+3)</f>
        <v/>
      </c>
      <c r="F166" s="17">
        <f>IF(OR(C166="",G166&lt;&gt;""),"",E166+3)</f>
        <v/>
      </c>
      <c r="G166" s="17" t="n"/>
      <c r="K166" s="18">
        <f>IF(OR(I166="",J166="",J166=0),"",I166/J166)</f>
        <v/>
      </c>
    </row>
    <row r="167">
      <c r="C167" s="17" t="n"/>
      <c r="D167" s="17">
        <f>IF(OR(C167="",G167&lt;&gt;""),"",C167+3)</f>
        <v/>
      </c>
      <c r="E167" s="17">
        <f>IF(OR(C167="",G167&lt;&gt;""),"",D167+3)</f>
        <v/>
      </c>
      <c r="F167" s="17">
        <f>IF(OR(C167="",G167&lt;&gt;""),"",E167+3)</f>
        <v/>
      </c>
      <c r="G167" s="17" t="n"/>
      <c r="K167" s="18">
        <f>IF(OR(I167="",J167="",J167=0),"",I167/J167)</f>
        <v/>
      </c>
    </row>
    <row r="168">
      <c r="C168" s="17" t="n"/>
      <c r="D168" s="17">
        <f>IF(OR(C168="",G168&lt;&gt;""),"",C168+3)</f>
        <v/>
      </c>
      <c r="E168" s="17">
        <f>IF(OR(C168="",G168&lt;&gt;""),"",D168+3)</f>
        <v/>
      </c>
      <c r="F168" s="17">
        <f>IF(OR(C168="",G168&lt;&gt;""),"",E168+3)</f>
        <v/>
      </c>
      <c r="G168" s="17" t="n"/>
      <c r="K168" s="18">
        <f>IF(OR(I168="",J168="",J168=0),"",I168/J168)</f>
        <v/>
      </c>
    </row>
    <row r="169">
      <c r="C169" s="17" t="n"/>
      <c r="D169" s="17">
        <f>IF(OR(C169="",G169&lt;&gt;""),"",C169+3)</f>
        <v/>
      </c>
      <c r="E169" s="17">
        <f>IF(OR(C169="",G169&lt;&gt;""),"",D169+3)</f>
        <v/>
      </c>
      <c r="F169" s="17">
        <f>IF(OR(C169="",G169&lt;&gt;""),"",E169+3)</f>
        <v/>
      </c>
      <c r="G169" s="17" t="n"/>
      <c r="K169" s="18">
        <f>IF(OR(I169="",J169="",J169=0),"",I169/J169)</f>
        <v/>
      </c>
    </row>
    <row r="170">
      <c r="C170" s="17" t="n"/>
      <c r="D170" s="17">
        <f>IF(OR(C170="",G170&lt;&gt;""),"",C170+3)</f>
        <v/>
      </c>
      <c r="E170" s="17">
        <f>IF(OR(C170="",G170&lt;&gt;""),"",D170+3)</f>
        <v/>
      </c>
      <c r="F170" s="17">
        <f>IF(OR(C170="",G170&lt;&gt;""),"",E170+3)</f>
        <v/>
      </c>
      <c r="G170" s="17" t="n"/>
      <c r="K170" s="18">
        <f>IF(OR(I170="",J170="",J170=0),"",I170/J170)</f>
        <v/>
      </c>
    </row>
    <row r="171">
      <c r="C171" s="17" t="n"/>
      <c r="D171" s="17">
        <f>IF(OR(C171="",G171&lt;&gt;""),"",C171+3)</f>
        <v/>
      </c>
      <c r="E171" s="17">
        <f>IF(OR(C171="",G171&lt;&gt;""),"",D171+3)</f>
        <v/>
      </c>
      <c r="F171" s="17">
        <f>IF(OR(C171="",G171&lt;&gt;""),"",E171+3)</f>
        <v/>
      </c>
      <c r="G171" s="17" t="n"/>
      <c r="K171" s="18">
        <f>IF(OR(I171="",J171="",J171=0),"",I171/J171)</f>
        <v/>
      </c>
    </row>
    <row r="172">
      <c r="C172" s="17" t="n"/>
      <c r="D172" s="17">
        <f>IF(OR(C172="",G172&lt;&gt;""),"",C172+3)</f>
        <v/>
      </c>
      <c r="E172" s="17">
        <f>IF(OR(C172="",G172&lt;&gt;""),"",D172+3)</f>
        <v/>
      </c>
      <c r="F172" s="17">
        <f>IF(OR(C172="",G172&lt;&gt;""),"",E172+3)</f>
        <v/>
      </c>
      <c r="G172" s="17" t="n"/>
      <c r="K172" s="18">
        <f>IF(OR(I172="",J172="",J172=0),"",I172/J172)</f>
        <v/>
      </c>
    </row>
    <row r="173">
      <c r="C173" s="17" t="n"/>
      <c r="D173" s="17">
        <f>IF(OR(C173="",G173&lt;&gt;""),"",C173+3)</f>
        <v/>
      </c>
      <c r="E173" s="17">
        <f>IF(OR(C173="",G173&lt;&gt;""),"",D173+3)</f>
        <v/>
      </c>
      <c r="F173" s="17">
        <f>IF(OR(C173="",G173&lt;&gt;""),"",E173+3)</f>
        <v/>
      </c>
      <c r="G173" s="17" t="n"/>
      <c r="K173" s="18">
        <f>IF(OR(I173="",J173="",J173=0),"",I173/J173)</f>
        <v/>
      </c>
    </row>
    <row r="174">
      <c r="C174" s="17" t="n"/>
      <c r="D174" s="17">
        <f>IF(OR(C174="",G174&lt;&gt;""),"",C174+3)</f>
        <v/>
      </c>
      <c r="E174" s="17">
        <f>IF(OR(C174="",G174&lt;&gt;""),"",D174+3)</f>
        <v/>
      </c>
      <c r="F174" s="17">
        <f>IF(OR(C174="",G174&lt;&gt;""),"",E174+3)</f>
        <v/>
      </c>
      <c r="G174" s="17" t="n"/>
      <c r="K174" s="18">
        <f>IF(OR(I174="",J174="",J174=0),"",I174/J174)</f>
        <v/>
      </c>
    </row>
    <row r="175">
      <c r="C175" s="17" t="n"/>
      <c r="D175" s="17">
        <f>IF(OR(C175="",G175&lt;&gt;""),"",C175+3)</f>
        <v/>
      </c>
      <c r="E175" s="17">
        <f>IF(OR(C175="",G175&lt;&gt;""),"",D175+3)</f>
        <v/>
      </c>
      <c r="F175" s="17">
        <f>IF(OR(C175="",G175&lt;&gt;""),"",E175+3)</f>
        <v/>
      </c>
      <c r="G175" s="17" t="n"/>
      <c r="K175" s="18">
        <f>IF(OR(I175="",J175="",J175=0),"",I175/J175)</f>
        <v/>
      </c>
    </row>
    <row r="176">
      <c r="C176" s="17" t="n"/>
      <c r="D176" s="17">
        <f>IF(OR(C176="",G176&lt;&gt;""),"",C176+3)</f>
        <v/>
      </c>
      <c r="E176" s="17">
        <f>IF(OR(C176="",G176&lt;&gt;""),"",D176+3)</f>
        <v/>
      </c>
      <c r="F176" s="17">
        <f>IF(OR(C176="",G176&lt;&gt;""),"",E176+3)</f>
        <v/>
      </c>
      <c r="G176" s="17" t="n"/>
      <c r="K176" s="18">
        <f>IF(OR(I176="",J176="",J176=0),"",I176/J176)</f>
        <v/>
      </c>
    </row>
    <row r="177">
      <c r="C177" s="17" t="n"/>
      <c r="D177" s="17">
        <f>IF(OR(C177="",G177&lt;&gt;""),"",C177+3)</f>
        <v/>
      </c>
      <c r="E177" s="17">
        <f>IF(OR(C177="",G177&lt;&gt;""),"",D177+3)</f>
        <v/>
      </c>
      <c r="F177" s="17">
        <f>IF(OR(C177="",G177&lt;&gt;""),"",E177+3)</f>
        <v/>
      </c>
      <c r="G177" s="17" t="n"/>
      <c r="K177" s="18">
        <f>IF(OR(I177="",J177="",J177=0),"",I177/J177)</f>
        <v/>
      </c>
    </row>
    <row r="178">
      <c r="C178" s="17" t="n"/>
      <c r="D178" s="17">
        <f>IF(OR(C178="",G178&lt;&gt;""),"",C178+3)</f>
        <v/>
      </c>
      <c r="E178" s="17">
        <f>IF(OR(C178="",G178&lt;&gt;""),"",D178+3)</f>
        <v/>
      </c>
      <c r="F178" s="17">
        <f>IF(OR(C178="",G178&lt;&gt;""),"",E178+3)</f>
        <v/>
      </c>
      <c r="G178" s="17" t="n"/>
      <c r="K178" s="18">
        <f>IF(OR(I178="",J178="",J178=0),"",I178/J178)</f>
        <v/>
      </c>
    </row>
    <row r="179">
      <c r="C179" s="17" t="n"/>
      <c r="D179" s="17">
        <f>IF(OR(C179="",G179&lt;&gt;""),"",C179+3)</f>
        <v/>
      </c>
      <c r="E179" s="17">
        <f>IF(OR(C179="",G179&lt;&gt;""),"",D179+3)</f>
        <v/>
      </c>
      <c r="F179" s="17">
        <f>IF(OR(C179="",G179&lt;&gt;""),"",E179+3)</f>
        <v/>
      </c>
      <c r="G179" s="17" t="n"/>
      <c r="K179" s="18">
        <f>IF(OR(I179="",J179="",J179=0),"",I179/J179)</f>
        <v/>
      </c>
    </row>
    <row r="180">
      <c r="C180" s="17" t="n"/>
      <c r="D180" s="17">
        <f>IF(OR(C180="",G180&lt;&gt;""),"",C180+3)</f>
        <v/>
      </c>
      <c r="E180" s="17">
        <f>IF(OR(C180="",G180&lt;&gt;""),"",D180+3)</f>
        <v/>
      </c>
      <c r="F180" s="17">
        <f>IF(OR(C180="",G180&lt;&gt;""),"",E180+3)</f>
        <v/>
      </c>
      <c r="G180" s="17" t="n"/>
      <c r="K180" s="18">
        <f>IF(OR(I180="",J180="",J180=0),"",I180/J180)</f>
        <v/>
      </c>
    </row>
    <row r="181">
      <c r="C181" s="17" t="n"/>
      <c r="D181" s="17">
        <f>IF(OR(C181="",G181&lt;&gt;""),"",C181+3)</f>
        <v/>
      </c>
      <c r="E181" s="17">
        <f>IF(OR(C181="",G181&lt;&gt;""),"",D181+3)</f>
        <v/>
      </c>
      <c r="F181" s="17">
        <f>IF(OR(C181="",G181&lt;&gt;""),"",E181+3)</f>
        <v/>
      </c>
      <c r="G181" s="17" t="n"/>
      <c r="K181" s="18">
        <f>IF(OR(I181="",J181="",J181=0),"",I181/J181)</f>
        <v/>
      </c>
    </row>
    <row r="182">
      <c r="C182" s="17" t="n"/>
      <c r="D182" s="17">
        <f>IF(OR(C182="",G182&lt;&gt;""),"",C182+3)</f>
        <v/>
      </c>
      <c r="E182" s="17">
        <f>IF(OR(C182="",G182&lt;&gt;""),"",D182+3)</f>
        <v/>
      </c>
      <c r="F182" s="17">
        <f>IF(OR(C182="",G182&lt;&gt;""),"",E182+3)</f>
        <v/>
      </c>
      <c r="G182" s="17" t="n"/>
      <c r="K182" s="18">
        <f>IF(OR(I182="",J182="",J182=0),"",I182/J182)</f>
        <v/>
      </c>
    </row>
    <row r="183">
      <c r="C183" s="17" t="n"/>
      <c r="D183" s="17">
        <f>IF(OR(C183="",G183&lt;&gt;""),"",C183+3)</f>
        <v/>
      </c>
      <c r="E183" s="17">
        <f>IF(OR(C183="",G183&lt;&gt;""),"",D183+3)</f>
        <v/>
      </c>
      <c r="F183" s="17">
        <f>IF(OR(C183="",G183&lt;&gt;""),"",E183+3)</f>
        <v/>
      </c>
      <c r="G183" s="17" t="n"/>
      <c r="K183" s="18">
        <f>IF(OR(I183="",J183="",J183=0),"",I183/J183)</f>
        <v/>
      </c>
    </row>
    <row r="184">
      <c r="C184" s="17" t="n"/>
      <c r="D184" s="17">
        <f>IF(OR(C184="",G184&lt;&gt;""),"",C184+3)</f>
        <v/>
      </c>
      <c r="E184" s="17">
        <f>IF(OR(C184="",G184&lt;&gt;""),"",D184+3)</f>
        <v/>
      </c>
      <c r="F184" s="17">
        <f>IF(OR(C184="",G184&lt;&gt;""),"",E184+3)</f>
        <v/>
      </c>
      <c r="G184" s="17" t="n"/>
      <c r="K184" s="18">
        <f>IF(OR(I184="",J184="",J184=0),"",I184/J184)</f>
        <v/>
      </c>
    </row>
    <row r="185">
      <c r="C185" s="17" t="n"/>
      <c r="D185" s="17">
        <f>IF(OR(C185="",G185&lt;&gt;""),"",C185+3)</f>
        <v/>
      </c>
      <c r="E185" s="17">
        <f>IF(OR(C185="",G185&lt;&gt;""),"",D185+3)</f>
        <v/>
      </c>
      <c r="F185" s="17">
        <f>IF(OR(C185="",G185&lt;&gt;""),"",E185+3)</f>
        <v/>
      </c>
      <c r="G185" s="17" t="n"/>
      <c r="K185" s="18">
        <f>IF(OR(I185="",J185="",J185=0),"",I185/J185)</f>
        <v/>
      </c>
    </row>
    <row r="186">
      <c r="C186" s="17" t="n"/>
      <c r="D186" s="17">
        <f>IF(OR(C186="",G186&lt;&gt;""),"",C186+3)</f>
        <v/>
      </c>
      <c r="E186" s="17">
        <f>IF(OR(C186="",G186&lt;&gt;""),"",D186+3)</f>
        <v/>
      </c>
      <c r="F186" s="17">
        <f>IF(OR(C186="",G186&lt;&gt;""),"",E186+3)</f>
        <v/>
      </c>
      <c r="G186" s="17" t="n"/>
      <c r="K186" s="18">
        <f>IF(OR(I186="",J186="",J186=0),"",I186/J186)</f>
        <v/>
      </c>
    </row>
    <row r="187">
      <c r="C187" s="17" t="n"/>
      <c r="D187" s="17">
        <f>IF(OR(C187="",G187&lt;&gt;""),"",C187+3)</f>
        <v/>
      </c>
      <c r="E187" s="17">
        <f>IF(OR(C187="",G187&lt;&gt;""),"",D187+3)</f>
        <v/>
      </c>
      <c r="F187" s="17">
        <f>IF(OR(C187="",G187&lt;&gt;""),"",E187+3)</f>
        <v/>
      </c>
      <c r="G187" s="17" t="n"/>
      <c r="K187" s="18">
        <f>IF(OR(I187="",J187="",J187=0),"",I187/J187)</f>
        <v/>
      </c>
    </row>
    <row r="188">
      <c r="C188" s="17" t="n"/>
      <c r="D188" s="17">
        <f>IF(OR(C188="",G188&lt;&gt;""),"",C188+3)</f>
        <v/>
      </c>
      <c r="E188" s="17">
        <f>IF(OR(C188="",G188&lt;&gt;""),"",D188+3)</f>
        <v/>
      </c>
      <c r="F188" s="17">
        <f>IF(OR(C188="",G188&lt;&gt;""),"",E188+3)</f>
        <v/>
      </c>
      <c r="G188" s="17" t="n"/>
      <c r="K188" s="18">
        <f>IF(OR(I188="",J188="",J188=0),"",I188/J188)</f>
        <v/>
      </c>
    </row>
    <row r="189">
      <c r="C189" s="17" t="n"/>
      <c r="D189" s="17">
        <f>IF(OR(C189="",G189&lt;&gt;""),"",C189+3)</f>
        <v/>
      </c>
      <c r="E189" s="17">
        <f>IF(OR(C189="",G189&lt;&gt;""),"",D189+3)</f>
        <v/>
      </c>
      <c r="F189" s="17">
        <f>IF(OR(C189="",G189&lt;&gt;""),"",E189+3)</f>
        <v/>
      </c>
      <c r="G189" s="17" t="n"/>
      <c r="K189" s="18">
        <f>IF(OR(I189="",J189="",J189=0),"",I189/J189)</f>
        <v/>
      </c>
    </row>
    <row r="190">
      <c r="C190" s="17" t="n"/>
      <c r="D190" s="17">
        <f>IF(OR(C190="",G190&lt;&gt;""),"",C190+3)</f>
        <v/>
      </c>
      <c r="E190" s="17">
        <f>IF(OR(C190="",G190&lt;&gt;""),"",D190+3)</f>
        <v/>
      </c>
      <c r="F190" s="17">
        <f>IF(OR(C190="",G190&lt;&gt;""),"",E190+3)</f>
        <v/>
      </c>
      <c r="G190" s="17" t="n"/>
      <c r="K190" s="18">
        <f>IF(OR(I190="",J190="",J190=0),"",I190/J190)</f>
        <v/>
      </c>
    </row>
    <row r="191">
      <c r="C191" s="17" t="n"/>
      <c r="D191" s="17">
        <f>IF(OR(C191="",G191&lt;&gt;""),"",C191+3)</f>
        <v/>
      </c>
      <c r="E191" s="17">
        <f>IF(OR(C191="",G191&lt;&gt;""),"",D191+3)</f>
        <v/>
      </c>
      <c r="F191" s="17">
        <f>IF(OR(C191="",G191&lt;&gt;""),"",E191+3)</f>
        <v/>
      </c>
      <c r="G191" s="17" t="n"/>
      <c r="K191" s="18">
        <f>IF(OR(I191="",J191="",J191=0),"",I191/J191)</f>
        <v/>
      </c>
    </row>
    <row r="192">
      <c r="C192" s="17" t="n"/>
      <c r="D192" s="17">
        <f>IF(OR(C192="",G192&lt;&gt;""),"",C192+3)</f>
        <v/>
      </c>
      <c r="E192" s="17">
        <f>IF(OR(C192="",G192&lt;&gt;""),"",D192+3)</f>
        <v/>
      </c>
      <c r="F192" s="17">
        <f>IF(OR(C192="",G192&lt;&gt;""),"",E192+3)</f>
        <v/>
      </c>
      <c r="G192" s="17" t="n"/>
      <c r="K192" s="18">
        <f>IF(OR(I192="",J192="",J192=0),"",I192/J192)</f>
        <v/>
      </c>
    </row>
    <row r="193">
      <c r="C193" s="17" t="n"/>
      <c r="D193" s="17">
        <f>IF(OR(C193="",G193&lt;&gt;""),"",C193+3)</f>
        <v/>
      </c>
      <c r="E193" s="17">
        <f>IF(OR(C193="",G193&lt;&gt;""),"",D193+3)</f>
        <v/>
      </c>
      <c r="F193" s="17">
        <f>IF(OR(C193="",G193&lt;&gt;""),"",E193+3)</f>
        <v/>
      </c>
      <c r="G193" s="17" t="n"/>
      <c r="K193" s="18">
        <f>IF(OR(I193="",J193="",J193=0),"",I193/J193)</f>
        <v/>
      </c>
    </row>
    <row r="194">
      <c r="C194" s="17" t="n"/>
      <c r="D194" s="17">
        <f>IF(OR(C194="",G194&lt;&gt;""),"",C194+3)</f>
        <v/>
      </c>
      <c r="E194" s="17">
        <f>IF(OR(C194="",G194&lt;&gt;""),"",D194+3)</f>
        <v/>
      </c>
      <c r="F194" s="17">
        <f>IF(OR(C194="",G194&lt;&gt;""),"",E194+3)</f>
        <v/>
      </c>
      <c r="G194" s="17" t="n"/>
      <c r="K194" s="18">
        <f>IF(OR(I194="",J194="",J194=0),"",I194/J194)</f>
        <v/>
      </c>
    </row>
    <row r="195">
      <c r="C195" s="17" t="n"/>
      <c r="D195" s="17">
        <f>IF(OR(C195="",G195&lt;&gt;""),"",C195+3)</f>
        <v/>
      </c>
      <c r="E195" s="17">
        <f>IF(OR(C195="",G195&lt;&gt;""),"",D195+3)</f>
        <v/>
      </c>
      <c r="F195" s="17">
        <f>IF(OR(C195="",G195&lt;&gt;""),"",E195+3)</f>
        <v/>
      </c>
      <c r="G195" s="17" t="n"/>
      <c r="K195" s="18">
        <f>IF(OR(I195="",J195="",J195=0),"",I195/J195)</f>
        <v/>
      </c>
    </row>
    <row r="196">
      <c r="C196" s="17" t="n"/>
      <c r="D196" s="17">
        <f>IF(OR(C196="",G196&lt;&gt;""),"",C196+3)</f>
        <v/>
      </c>
      <c r="E196" s="17">
        <f>IF(OR(C196="",G196&lt;&gt;""),"",D196+3)</f>
        <v/>
      </c>
      <c r="F196" s="17">
        <f>IF(OR(C196="",G196&lt;&gt;""),"",E196+3)</f>
        <v/>
      </c>
      <c r="G196" s="17" t="n"/>
      <c r="K196" s="18">
        <f>IF(OR(I196="",J196="",J196=0),"",I196/J196)</f>
        <v/>
      </c>
    </row>
    <row r="197">
      <c r="C197" s="17" t="n"/>
      <c r="D197" s="17">
        <f>IF(OR(C197="",G197&lt;&gt;""),"",C197+3)</f>
        <v/>
      </c>
      <c r="E197" s="17">
        <f>IF(OR(C197="",G197&lt;&gt;""),"",D197+3)</f>
        <v/>
      </c>
      <c r="F197" s="17">
        <f>IF(OR(C197="",G197&lt;&gt;""),"",E197+3)</f>
        <v/>
      </c>
      <c r="G197" s="17" t="n"/>
      <c r="K197" s="18">
        <f>IF(OR(I197="",J197="",J197=0),"",I197/J197)</f>
        <v/>
      </c>
    </row>
    <row r="198">
      <c r="C198" s="17" t="n"/>
      <c r="D198" s="17">
        <f>IF(OR(C198="",G198&lt;&gt;""),"",C198+3)</f>
        <v/>
      </c>
      <c r="E198" s="17">
        <f>IF(OR(C198="",G198&lt;&gt;""),"",D198+3)</f>
        <v/>
      </c>
      <c r="F198" s="17">
        <f>IF(OR(C198="",G198&lt;&gt;""),"",E198+3)</f>
        <v/>
      </c>
      <c r="G198" s="17" t="n"/>
      <c r="K198" s="18">
        <f>IF(OR(I198="",J198="",J198=0),"",I198/J198)</f>
        <v/>
      </c>
    </row>
    <row r="199">
      <c r="C199" s="17" t="n"/>
      <c r="D199" s="17">
        <f>IF(OR(C199="",G199&lt;&gt;""),"",C199+3)</f>
        <v/>
      </c>
      <c r="E199" s="17">
        <f>IF(OR(C199="",G199&lt;&gt;""),"",D199+3)</f>
        <v/>
      </c>
      <c r="F199" s="17">
        <f>IF(OR(C199="",G199&lt;&gt;""),"",E199+3)</f>
        <v/>
      </c>
      <c r="G199" s="17" t="n"/>
      <c r="K199" s="18">
        <f>IF(OR(I199="",J199="",J199=0),"",I199/J199)</f>
        <v/>
      </c>
    </row>
    <row r="200">
      <c r="C200" s="17" t="n"/>
      <c r="D200" s="17">
        <f>IF(OR(C200="",G200&lt;&gt;""),"",C200+3)</f>
        <v/>
      </c>
      <c r="E200" s="17">
        <f>IF(OR(C200="",G200&lt;&gt;""),"",D200+3)</f>
        <v/>
      </c>
      <c r="F200" s="17">
        <f>IF(OR(C200="",G200&lt;&gt;""),"",E200+3)</f>
        <v/>
      </c>
      <c r="G200" s="17" t="n"/>
      <c r="K200" s="18">
        <f>IF(OR(I200="",J200="",J200=0),"",I200/J200)</f>
        <v/>
      </c>
    </row>
    <row r="201">
      <c r="C201" s="17" t="n"/>
      <c r="D201" s="17">
        <f>IF(OR(C201="",G201&lt;&gt;""),"",C201+3)</f>
        <v/>
      </c>
      <c r="E201" s="17">
        <f>IF(OR(C201="",G201&lt;&gt;""),"",D201+3)</f>
        <v/>
      </c>
      <c r="F201" s="17">
        <f>IF(OR(C201="",G201&lt;&gt;""),"",E201+3)</f>
        <v/>
      </c>
      <c r="G201" s="17" t="n"/>
      <c r="K201" s="18">
        <f>IF(OR(I201="",J201="",J201=0),"",I201/J201)</f>
        <v/>
      </c>
    </row>
    <row r="202">
      <c r="C202" s="17" t="n"/>
      <c r="D202" s="17">
        <f>IF(OR(C202="",G202&lt;&gt;""),"",C202+3)</f>
        <v/>
      </c>
      <c r="E202" s="17">
        <f>IF(OR(C202="",G202&lt;&gt;""),"",D202+3)</f>
        <v/>
      </c>
      <c r="F202" s="17">
        <f>IF(OR(C202="",G202&lt;&gt;""),"",E202+3)</f>
        <v/>
      </c>
      <c r="G202" s="17" t="n"/>
      <c r="K202" s="18">
        <f>IF(OR(I202="",J202="",J202=0),"",I202/J202)</f>
        <v/>
      </c>
    </row>
    <row r="203">
      <c r="C203" s="17" t="n"/>
      <c r="D203" s="17">
        <f>IF(OR(C203="",G203&lt;&gt;""),"",C203+3)</f>
        <v/>
      </c>
      <c r="E203" s="17">
        <f>IF(OR(C203="",G203&lt;&gt;""),"",D203+3)</f>
        <v/>
      </c>
      <c r="F203" s="17">
        <f>IF(OR(C203="",G203&lt;&gt;""),"",E203+3)</f>
        <v/>
      </c>
      <c r="G203" s="17" t="n"/>
      <c r="K203" s="18">
        <f>IF(OR(I203="",J203="",J203=0),"",I203/J203)</f>
        <v/>
      </c>
    </row>
    <row r="204">
      <c r="C204" s="17" t="n"/>
      <c r="D204" s="17">
        <f>IF(OR(C204="",G204&lt;&gt;""),"",C204+3)</f>
        <v/>
      </c>
      <c r="E204" s="17">
        <f>IF(OR(C204="",G204&lt;&gt;""),"",D204+3)</f>
        <v/>
      </c>
      <c r="F204" s="17">
        <f>IF(OR(C204="",G204&lt;&gt;""),"",E204+3)</f>
        <v/>
      </c>
      <c r="G204" s="17" t="n"/>
      <c r="K204" s="18">
        <f>IF(OR(I204="",J204="",J204=0),"",I204/J204)</f>
        <v/>
      </c>
    </row>
  </sheetData>
  <dataValidations count="1">
    <dataValidation sqref="H5:H204" showDropDown="0" showInputMessage="0" showErrorMessage="0" allowBlank="1" type="list">
      <formula1>"Not contacted,Contacted,Replied,Negotiating,Agreed,Declined,No reply"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11" customWidth="1" min="3" max="3"/>
    <col width="11" customWidth="1" min="4" max="4"/>
    <col width="14" customWidth="1" min="5" max="5"/>
    <col width="11" customWidth="1" min="6" max="6"/>
    <col width="11" customWidth="1" min="7" max="7"/>
    <col width="30" customWidth="1" min="8" max="8"/>
    <col width="11" customWidth="1" min="9" max="9"/>
    <col width="12" customWidth="1" min="10" max="10"/>
    <col width="10" customWidth="1" min="11" max="11"/>
    <col width="10" customWidth="1" min="12" max="12"/>
    <col width="11" customWidth="1" min="13" max="13"/>
    <col width="10" customWidth="1" min="14" max="14"/>
    <col width="12" customWidth="1" min="15" max="15"/>
    <col width="9" customWidth="1" min="16" max="16"/>
    <col width="11" customWidth="1" min="17" max="17"/>
    <col width="10" customWidth="1" min="18" max="18"/>
    <col width="12" customWidth="1" min="19" max="19"/>
    <col width="11" customWidth="1" min="20" max="20"/>
    <col width="9" customWidth="1" min="21" max="21"/>
    <col width="11" customWidth="1" min="22" max="22"/>
    <col width="11" customWidth="1" min="23" max="23"/>
    <col width="8" customWidth="1" min="24" max="24"/>
  </cols>
  <sheetData>
    <row r="1">
      <c r="A1" s="6" t="inlineStr">
        <is>
          <t>Tracker: contract to results</t>
        </is>
      </c>
    </row>
    <row r="2">
      <c r="A2" s="7" t="inlineStr">
        <is>
          <t>One row per creator deliverable. Metrics from the creator's insights at 7 and 30 days, or your post tracking.</t>
        </is>
      </c>
    </row>
    <row r="4">
      <c r="A4" s="8" t="inlineStr">
        <is>
          <t>Handle</t>
        </is>
      </c>
      <c r="B4" s="8" t="inlineStr">
        <is>
          <t>Deliverable</t>
        </is>
      </c>
      <c r="C4" s="8" t="inlineStr">
        <is>
          <t>Contract signed</t>
        </is>
      </c>
      <c r="D4" s="8" t="inlineStr">
        <is>
          <t>Product shipped</t>
        </is>
      </c>
      <c r="E4" s="8" t="inlineStr">
        <is>
          <t>Tracking #</t>
        </is>
      </c>
      <c r="F4" s="8" t="inlineStr">
        <is>
          <t>Draft approved</t>
        </is>
      </c>
      <c r="G4" s="8" t="inlineStr">
        <is>
          <t>Go-live date</t>
        </is>
      </c>
      <c r="H4" s="8" t="inlineStr">
        <is>
          <t>Post URL</t>
        </is>
      </c>
      <c r="I4" s="8" t="inlineStr">
        <is>
          <t>Disclosure checked</t>
        </is>
      </c>
      <c r="J4" s="8" t="inlineStr">
        <is>
          <t>Views / reach</t>
        </is>
      </c>
      <c r="K4" s="8" t="inlineStr">
        <is>
          <t>Likes</t>
        </is>
      </c>
      <c r="L4" s="8" t="inlineStr">
        <is>
          <t>Comments</t>
        </is>
      </c>
      <c r="M4" s="8" t="inlineStr">
        <is>
          <t>Shares + saves</t>
        </is>
      </c>
      <c r="N4" s="8" t="inlineStr">
        <is>
          <t>Link clicks</t>
        </is>
      </c>
      <c r="O4" s="8" t="inlineStr">
        <is>
          <t>Code</t>
        </is>
      </c>
      <c r="P4" s="8" t="inlineStr">
        <is>
          <t>Orders</t>
        </is>
      </c>
      <c r="Q4" s="8" t="inlineStr">
        <is>
          <t>Revenue $</t>
        </is>
      </c>
      <c r="R4" s="8" t="inlineStr">
        <is>
          <t>Fee $</t>
        </is>
      </c>
      <c r="S4" s="8" t="inlineStr">
        <is>
          <t>Product + shipping $</t>
        </is>
      </c>
      <c r="T4" s="8" t="inlineStr">
        <is>
          <t>Total cost $</t>
        </is>
      </c>
      <c r="U4" s="8" t="inlineStr">
        <is>
          <t>CPM $</t>
        </is>
      </c>
      <c r="V4" s="8" t="inlineStr">
        <is>
          <t>Cost per engagement $</t>
        </is>
      </c>
      <c r="W4" s="8" t="inlineStr">
        <is>
          <t>Cost per order $</t>
        </is>
      </c>
      <c r="X4" s="8" t="inlineStr">
        <is>
          <t>ROAS</t>
        </is>
      </c>
    </row>
    <row r="5">
      <c r="A5" t="inlineStr">
        <is>
          <t>@example_homecook (EXAMPLE)</t>
        </is>
      </c>
      <c r="B5" t="inlineStr">
        <is>
          <t>1 Reel</t>
        </is>
      </c>
      <c r="C5" t="inlineStr">
        <is>
          <t>Yes</t>
        </is>
      </c>
      <c r="D5" t="inlineStr">
        <is>
          <t>Yes</t>
        </is>
      </c>
      <c r="E5" t="inlineStr">
        <is>
          <t>1Z999</t>
        </is>
      </c>
      <c r="F5" t="inlineStr">
        <is>
          <t>Yes</t>
        </is>
      </c>
      <c r="G5" s="17" t="n">
        <v>46307</v>
      </c>
      <c r="H5" t="inlineStr">
        <is>
          <t>https://instagram.com/p/example</t>
        </is>
      </c>
      <c r="I5" t="inlineStr">
        <is>
          <t>Yes</t>
        </is>
      </c>
      <c r="J5" t="n">
        <v>24000</v>
      </c>
      <c r="K5" t="n">
        <v>1100</v>
      </c>
      <c r="L5" t="n">
        <v>85</v>
      </c>
      <c r="M5" t="n">
        <v>140</v>
      </c>
      <c r="N5" t="n">
        <v>310</v>
      </c>
      <c r="O5" t="inlineStr">
        <is>
          <t>HOMECOOK15</t>
        </is>
      </c>
      <c r="P5" t="n">
        <v>14</v>
      </c>
      <c r="Q5" s="19" t="n">
        <v>700</v>
      </c>
      <c r="R5" s="19" t="n">
        <v>350</v>
      </c>
      <c r="S5" s="19" t="n">
        <v>35</v>
      </c>
      <c r="T5" s="19">
        <f>IF(AND(R5="",S5=""),"",N(R5)+N(S5))</f>
        <v/>
      </c>
      <c r="U5" s="19">
        <f>IF(OR(T5="",N(J5)=0),"",T5/J5*1000)</f>
        <v/>
      </c>
      <c r="V5" s="19">
        <f>IF(OR(T5="",N(K5)+N(L5)+N(M5)=0),"",T5/(N(K5)+N(L5)+N(M5)))</f>
        <v/>
      </c>
      <c r="W5" s="19">
        <f>IF(OR(T5="",N(P5)=0),"",T5/P5)</f>
        <v/>
      </c>
      <c r="X5" s="20">
        <f>IF(OR(T5="",N(T5)=0,Q5=""),"",Q5/T5)</f>
        <v/>
      </c>
    </row>
    <row r="6">
      <c r="Q6" s="19" t="n"/>
      <c r="R6" s="19" t="n"/>
      <c r="S6" s="19" t="n"/>
      <c r="T6" s="19">
        <f>IF(AND(R6="",S6=""),"",N(R6)+N(S6))</f>
        <v/>
      </c>
      <c r="U6" s="19">
        <f>IF(OR(T6="",N(J6)=0),"",T6/J6*1000)</f>
        <v/>
      </c>
      <c r="V6" s="19">
        <f>IF(OR(T6="",N(K6)+N(L6)+N(M6)=0),"",T6/(N(K6)+N(L6)+N(M6)))</f>
        <v/>
      </c>
      <c r="W6" s="19">
        <f>IF(OR(T6="",N(P6)=0),"",T6/P6)</f>
        <v/>
      </c>
      <c r="X6" s="20">
        <f>IF(OR(T6="",N(T6)=0,Q6=""),"",Q6/T6)</f>
        <v/>
      </c>
    </row>
    <row r="7">
      <c r="Q7" s="19" t="n"/>
      <c r="R7" s="19" t="n"/>
      <c r="S7" s="19" t="n"/>
      <c r="T7" s="19">
        <f>IF(AND(R7="",S7=""),"",N(R7)+N(S7))</f>
        <v/>
      </c>
      <c r="U7" s="19">
        <f>IF(OR(T7="",N(J7)=0),"",T7/J7*1000)</f>
        <v/>
      </c>
      <c r="V7" s="19">
        <f>IF(OR(T7="",N(K7)+N(L7)+N(M7)=0),"",T7/(N(K7)+N(L7)+N(M7)))</f>
        <v/>
      </c>
      <c r="W7" s="19">
        <f>IF(OR(T7="",N(P7)=0),"",T7/P7)</f>
        <v/>
      </c>
      <c r="X7" s="20">
        <f>IF(OR(T7="",N(T7)=0,Q7=""),"",Q7/T7)</f>
        <v/>
      </c>
    </row>
    <row r="8">
      <c r="Q8" s="19" t="n"/>
      <c r="R8" s="19" t="n"/>
      <c r="S8" s="19" t="n"/>
      <c r="T8" s="19">
        <f>IF(AND(R8="",S8=""),"",N(R8)+N(S8))</f>
        <v/>
      </c>
      <c r="U8" s="19">
        <f>IF(OR(T8="",N(J8)=0),"",T8/J8*1000)</f>
        <v/>
      </c>
      <c r="V8" s="19">
        <f>IF(OR(T8="",N(K8)+N(L8)+N(M8)=0),"",T8/(N(K8)+N(L8)+N(M8)))</f>
        <v/>
      </c>
      <c r="W8" s="19">
        <f>IF(OR(T8="",N(P8)=0),"",T8/P8)</f>
        <v/>
      </c>
      <c r="X8" s="20">
        <f>IF(OR(T8="",N(T8)=0,Q8=""),"",Q8/T8)</f>
        <v/>
      </c>
    </row>
    <row r="9">
      <c r="Q9" s="19" t="n"/>
      <c r="R9" s="19" t="n"/>
      <c r="S9" s="19" t="n"/>
      <c r="T9" s="19">
        <f>IF(AND(R9="",S9=""),"",N(R9)+N(S9))</f>
        <v/>
      </c>
      <c r="U9" s="19">
        <f>IF(OR(T9="",N(J9)=0),"",T9/J9*1000)</f>
        <v/>
      </c>
      <c r="V9" s="19">
        <f>IF(OR(T9="",N(K9)+N(L9)+N(M9)=0),"",T9/(N(K9)+N(L9)+N(M9)))</f>
        <v/>
      </c>
      <c r="W9" s="19">
        <f>IF(OR(T9="",N(P9)=0),"",T9/P9)</f>
        <v/>
      </c>
      <c r="X9" s="20">
        <f>IF(OR(T9="",N(T9)=0,Q9=""),"",Q9/T9)</f>
        <v/>
      </c>
    </row>
    <row r="10">
      <c r="Q10" s="19" t="n"/>
      <c r="R10" s="19" t="n"/>
      <c r="S10" s="19" t="n"/>
      <c r="T10" s="19">
        <f>IF(AND(R10="",S10=""),"",N(R10)+N(S10))</f>
        <v/>
      </c>
      <c r="U10" s="19">
        <f>IF(OR(T10="",N(J10)=0),"",T10/J10*1000)</f>
        <v/>
      </c>
      <c r="V10" s="19">
        <f>IF(OR(T10="",N(K10)+N(L10)+N(M10)=0),"",T10/(N(K10)+N(L10)+N(M10)))</f>
        <v/>
      </c>
      <c r="W10" s="19">
        <f>IF(OR(T10="",N(P10)=0),"",T10/P10)</f>
        <v/>
      </c>
      <c r="X10" s="20">
        <f>IF(OR(T10="",N(T10)=0,Q10=""),"",Q10/T10)</f>
        <v/>
      </c>
    </row>
    <row r="11">
      <c r="Q11" s="19" t="n"/>
      <c r="R11" s="19" t="n"/>
      <c r="S11" s="19" t="n"/>
      <c r="T11" s="19">
        <f>IF(AND(R11="",S11=""),"",N(R11)+N(S11))</f>
        <v/>
      </c>
      <c r="U11" s="19">
        <f>IF(OR(T11="",N(J11)=0),"",T11/J11*1000)</f>
        <v/>
      </c>
      <c r="V11" s="19">
        <f>IF(OR(T11="",N(K11)+N(L11)+N(M11)=0),"",T11/(N(K11)+N(L11)+N(M11)))</f>
        <v/>
      </c>
      <c r="W11" s="19">
        <f>IF(OR(T11="",N(P11)=0),"",T11/P11)</f>
        <v/>
      </c>
      <c r="X11" s="20">
        <f>IF(OR(T11="",N(T11)=0,Q11=""),"",Q11/T11)</f>
        <v/>
      </c>
    </row>
    <row r="12">
      <c r="Q12" s="19" t="n"/>
      <c r="R12" s="19" t="n"/>
      <c r="S12" s="19" t="n"/>
      <c r="T12" s="19">
        <f>IF(AND(R12="",S12=""),"",N(R12)+N(S12))</f>
        <v/>
      </c>
      <c r="U12" s="19">
        <f>IF(OR(T12="",N(J12)=0),"",T12/J12*1000)</f>
        <v/>
      </c>
      <c r="V12" s="19">
        <f>IF(OR(T12="",N(K12)+N(L12)+N(M12)=0),"",T12/(N(K12)+N(L12)+N(M12)))</f>
        <v/>
      </c>
      <c r="W12" s="19">
        <f>IF(OR(T12="",N(P12)=0),"",T12/P12)</f>
        <v/>
      </c>
      <c r="X12" s="20">
        <f>IF(OR(T12="",N(T12)=0,Q12=""),"",Q12/T12)</f>
        <v/>
      </c>
    </row>
    <row r="13">
      <c r="Q13" s="19" t="n"/>
      <c r="R13" s="19" t="n"/>
      <c r="S13" s="19" t="n"/>
      <c r="T13" s="19">
        <f>IF(AND(R13="",S13=""),"",N(R13)+N(S13))</f>
        <v/>
      </c>
      <c r="U13" s="19">
        <f>IF(OR(T13="",N(J13)=0),"",T13/J13*1000)</f>
        <v/>
      </c>
      <c r="V13" s="19">
        <f>IF(OR(T13="",N(K13)+N(L13)+N(M13)=0),"",T13/(N(K13)+N(L13)+N(M13)))</f>
        <v/>
      </c>
      <c r="W13" s="19">
        <f>IF(OR(T13="",N(P13)=0),"",T13/P13)</f>
        <v/>
      </c>
      <c r="X13" s="20">
        <f>IF(OR(T13="",N(T13)=0,Q13=""),"",Q13/T13)</f>
        <v/>
      </c>
    </row>
    <row r="14">
      <c r="Q14" s="19" t="n"/>
      <c r="R14" s="19" t="n"/>
      <c r="S14" s="19" t="n"/>
      <c r="T14" s="19">
        <f>IF(AND(R14="",S14=""),"",N(R14)+N(S14))</f>
        <v/>
      </c>
      <c r="U14" s="19">
        <f>IF(OR(T14="",N(J14)=0),"",T14/J14*1000)</f>
        <v/>
      </c>
      <c r="V14" s="19">
        <f>IF(OR(T14="",N(K14)+N(L14)+N(M14)=0),"",T14/(N(K14)+N(L14)+N(M14)))</f>
        <v/>
      </c>
      <c r="W14" s="19">
        <f>IF(OR(T14="",N(P14)=0),"",T14/P14)</f>
        <v/>
      </c>
      <c r="X14" s="20">
        <f>IF(OR(T14="",N(T14)=0,Q14=""),"",Q14/T14)</f>
        <v/>
      </c>
    </row>
    <row r="15">
      <c r="Q15" s="19" t="n"/>
      <c r="R15" s="19" t="n"/>
      <c r="S15" s="19" t="n"/>
      <c r="T15" s="19">
        <f>IF(AND(R15="",S15=""),"",N(R15)+N(S15))</f>
        <v/>
      </c>
      <c r="U15" s="19">
        <f>IF(OR(T15="",N(J15)=0),"",T15/J15*1000)</f>
        <v/>
      </c>
      <c r="V15" s="19">
        <f>IF(OR(T15="",N(K15)+N(L15)+N(M15)=0),"",T15/(N(K15)+N(L15)+N(M15)))</f>
        <v/>
      </c>
      <c r="W15" s="19">
        <f>IF(OR(T15="",N(P15)=0),"",T15/P15)</f>
        <v/>
      </c>
      <c r="X15" s="20">
        <f>IF(OR(T15="",N(T15)=0,Q15=""),"",Q15/T15)</f>
        <v/>
      </c>
    </row>
    <row r="16">
      <c r="Q16" s="19" t="n"/>
      <c r="R16" s="19" t="n"/>
      <c r="S16" s="19" t="n"/>
      <c r="T16" s="19">
        <f>IF(AND(R16="",S16=""),"",N(R16)+N(S16))</f>
        <v/>
      </c>
      <c r="U16" s="19">
        <f>IF(OR(T16="",N(J16)=0),"",T16/J16*1000)</f>
        <v/>
      </c>
      <c r="V16" s="19">
        <f>IF(OR(T16="",N(K16)+N(L16)+N(M16)=0),"",T16/(N(K16)+N(L16)+N(M16)))</f>
        <v/>
      </c>
      <c r="W16" s="19">
        <f>IF(OR(T16="",N(P16)=0),"",T16/P16)</f>
        <v/>
      </c>
      <c r="X16" s="20">
        <f>IF(OR(T16="",N(T16)=0,Q16=""),"",Q16/T16)</f>
        <v/>
      </c>
    </row>
    <row r="17">
      <c r="Q17" s="19" t="n"/>
      <c r="R17" s="19" t="n"/>
      <c r="S17" s="19" t="n"/>
      <c r="T17" s="19">
        <f>IF(AND(R17="",S17=""),"",N(R17)+N(S17))</f>
        <v/>
      </c>
      <c r="U17" s="19">
        <f>IF(OR(T17="",N(J17)=0),"",T17/J17*1000)</f>
        <v/>
      </c>
      <c r="V17" s="19">
        <f>IF(OR(T17="",N(K17)+N(L17)+N(M17)=0),"",T17/(N(K17)+N(L17)+N(M17)))</f>
        <v/>
      </c>
      <c r="W17" s="19">
        <f>IF(OR(T17="",N(P17)=0),"",T17/P17)</f>
        <v/>
      </c>
      <c r="X17" s="20">
        <f>IF(OR(T17="",N(T17)=0,Q17=""),"",Q17/T17)</f>
        <v/>
      </c>
    </row>
    <row r="18">
      <c r="Q18" s="19" t="n"/>
      <c r="R18" s="19" t="n"/>
      <c r="S18" s="19" t="n"/>
      <c r="T18" s="19">
        <f>IF(AND(R18="",S18=""),"",N(R18)+N(S18))</f>
        <v/>
      </c>
      <c r="U18" s="19">
        <f>IF(OR(T18="",N(J18)=0),"",T18/J18*1000)</f>
        <v/>
      </c>
      <c r="V18" s="19">
        <f>IF(OR(T18="",N(K18)+N(L18)+N(M18)=0),"",T18/(N(K18)+N(L18)+N(M18)))</f>
        <v/>
      </c>
      <c r="W18" s="19">
        <f>IF(OR(T18="",N(P18)=0),"",T18/P18)</f>
        <v/>
      </c>
      <c r="X18" s="20">
        <f>IF(OR(T18="",N(T18)=0,Q18=""),"",Q18/T18)</f>
        <v/>
      </c>
    </row>
    <row r="19">
      <c r="Q19" s="19" t="n"/>
      <c r="R19" s="19" t="n"/>
      <c r="S19" s="19" t="n"/>
      <c r="T19" s="19">
        <f>IF(AND(R19="",S19=""),"",N(R19)+N(S19))</f>
        <v/>
      </c>
      <c r="U19" s="19">
        <f>IF(OR(T19="",N(J19)=0),"",T19/J19*1000)</f>
        <v/>
      </c>
      <c r="V19" s="19">
        <f>IF(OR(T19="",N(K19)+N(L19)+N(M19)=0),"",T19/(N(K19)+N(L19)+N(M19)))</f>
        <v/>
      </c>
      <c r="W19" s="19">
        <f>IF(OR(T19="",N(P19)=0),"",T19/P19)</f>
        <v/>
      </c>
      <c r="X19" s="20">
        <f>IF(OR(T19="",N(T19)=0,Q19=""),"",Q19/T19)</f>
        <v/>
      </c>
    </row>
    <row r="20">
      <c r="Q20" s="19" t="n"/>
      <c r="R20" s="19" t="n"/>
      <c r="S20" s="19" t="n"/>
      <c r="T20" s="19">
        <f>IF(AND(R20="",S20=""),"",N(R20)+N(S20))</f>
        <v/>
      </c>
      <c r="U20" s="19">
        <f>IF(OR(T20="",N(J20)=0),"",T20/J20*1000)</f>
        <v/>
      </c>
      <c r="V20" s="19">
        <f>IF(OR(T20="",N(K20)+N(L20)+N(M20)=0),"",T20/(N(K20)+N(L20)+N(M20)))</f>
        <v/>
      </c>
      <c r="W20" s="19">
        <f>IF(OR(T20="",N(P20)=0),"",T20/P20)</f>
        <v/>
      </c>
      <c r="X20" s="20">
        <f>IF(OR(T20="",N(T20)=0,Q20=""),"",Q20/T20)</f>
        <v/>
      </c>
    </row>
    <row r="21">
      <c r="Q21" s="19" t="n"/>
      <c r="R21" s="19" t="n"/>
      <c r="S21" s="19" t="n"/>
      <c r="T21" s="19">
        <f>IF(AND(R21="",S21=""),"",N(R21)+N(S21))</f>
        <v/>
      </c>
      <c r="U21" s="19">
        <f>IF(OR(T21="",N(J21)=0),"",T21/J21*1000)</f>
        <v/>
      </c>
      <c r="V21" s="19">
        <f>IF(OR(T21="",N(K21)+N(L21)+N(M21)=0),"",T21/(N(K21)+N(L21)+N(M21)))</f>
        <v/>
      </c>
      <c r="W21" s="19">
        <f>IF(OR(T21="",N(P21)=0),"",T21/P21)</f>
        <v/>
      </c>
      <c r="X21" s="20">
        <f>IF(OR(T21="",N(T21)=0,Q21=""),"",Q21/T21)</f>
        <v/>
      </c>
    </row>
    <row r="22">
      <c r="Q22" s="19" t="n"/>
      <c r="R22" s="19" t="n"/>
      <c r="S22" s="19" t="n"/>
      <c r="T22" s="19">
        <f>IF(AND(R22="",S22=""),"",N(R22)+N(S22))</f>
        <v/>
      </c>
      <c r="U22" s="19">
        <f>IF(OR(T22="",N(J22)=0),"",T22/J22*1000)</f>
        <v/>
      </c>
      <c r="V22" s="19">
        <f>IF(OR(T22="",N(K22)+N(L22)+N(M22)=0),"",T22/(N(K22)+N(L22)+N(M22)))</f>
        <v/>
      </c>
      <c r="W22" s="19">
        <f>IF(OR(T22="",N(P22)=0),"",T22/P22)</f>
        <v/>
      </c>
      <c r="X22" s="20">
        <f>IF(OR(T22="",N(T22)=0,Q22=""),"",Q22/T22)</f>
        <v/>
      </c>
    </row>
    <row r="23">
      <c r="Q23" s="19" t="n"/>
      <c r="R23" s="19" t="n"/>
      <c r="S23" s="19" t="n"/>
      <c r="T23" s="19">
        <f>IF(AND(R23="",S23=""),"",N(R23)+N(S23))</f>
        <v/>
      </c>
      <c r="U23" s="19">
        <f>IF(OR(T23="",N(J23)=0),"",T23/J23*1000)</f>
        <v/>
      </c>
      <c r="V23" s="19">
        <f>IF(OR(T23="",N(K23)+N(L23)+N(M23)=0),"",T23/(N(K23)+N(L23)+N(M23)))</f>
        <v/>
      </c>
      <c r="W23" s="19">
        <f>IF(OR(T23="",N(P23)=0),"",T23/P23)</f>
        <v/>
      </c>
      <c r="X23" s="20">
        <f>IF(OR(T23="",N(T23)=0,Q23=""),"",Q23/T23)</f>
        <v/>
      </c>
    </row>
    <row r="24">
      <c r="Q24" s="19" t="n"/>
      <c r="R24" s="19" t="n"/>
      <c r="S24" s="19" t="n"/>
      <c r="T24" s="19">
        <f>IF(AND(R24="",S24=""),"",N(R24)+N(S24))</f>
        <v/>
      </c>
      <c r="U24" s="19">
        <f>IF(OR(T24="",N(J24)=0),"",T24/J24*1000)</f>
        <v/>
      </c>
      <c r="V24" s="19">
        <f>IF(OR(T24="",N(K24)+N(L24)+N(M24)=0),"",T24/(N(K24)+N(L24)+N(M24)))</f>
        <v/>
      </c>
      <c r="W24" s="19">
        <f>IF(OR(T24="",N(P24)=0),"",T24/P24)</f>
        <v/>
      </c>
      <c r="X24" s="20">
        <f>IF(OR(T24="",N(T24)=0,Q24=""),"",Q24/T24)</f>
        <v/>
      </c>
    </row>
    <row r="25">
      <c r="Q25" s="19" t="n"/>
      <c r="R25" s="19" t="n"/>
      <c r="S25" s="19" t="n"/>
      <c r="T25" s="19">
        <f>IF(AND(R25="",S25=""),"",N(R25)+N(S25))</f>
        <v/>
      </c>
      <c r="U25" s="19">
        <f>IF(OR(T25="",N(J25)=0),"",T25/J25*1000)</f>
        <v/>
      </c>
      <c r="V25" s="19">
        <f>IF(OR(T25="",N(K25)+N(L25)+N(M25)=0),"",T25/(N(K25)+N(L25)+N(M25)))</f>
        <v/>
      </c>
      <c r="W25" s="19">
        <f>IF(OR(T25="",N(P25)=0),"",T25/P25)</f>
        <v/>
      </c>
      <c r="X25" s="20">
        <f>IF(OR(T25="",N(T25)=0,Q25=""),"",Q25/T25)</f>
        <v/>
      </c>
    </row>
    <row r="26">
      <c r="Q26" s="19" t="n"/>
      <c r="R26" s="19" t="n"/>
      <c r="S26" s="19" t="n"/>
      <c r="T26" s="19">
        <f>IF(AND(R26="",S26=""),"",N(R26)+N(S26))</f>
        <v/>
      </c>
      <c r="U26" s="19">
        <f>IF(OR(T26="",N(J26)=0),"",T26/J26*1000)</f>
        <v/>
      </c>
      <c r="V26" s="19">
        <f>IF(OR(T26="",N(K26)+N(L26)+N(M26)=0),"",T26/(N(K26)+N(L26)+N(M26)))</f>
        <v/>
      </c>
      <c r="W26" s="19">
        <f>IF(OR(T26="",N(P26)=0),"",T26/P26)</f>
        <v/>
      </c>
      <c r="X26" s="20">
        <f>IF(OR(T26="",N(T26)=0,Q26=""),"",Q26/T26)</f>
        <v/>
      </c>
    </row>
    <row r="27">
      <c r="Q27" s="19" t="n"/>
      <c r="R27" s="19" t="n"/>
      <c r="S27" s="19" t="n"/>
      <c r="T27" s="19">
        <f>IF(AND(R27="",S27=""),"",N(R27)+N(S27))</f>
        <v/>
      </c>
      <c r="U27" s="19">
        <f>IF(OR(T27="",N(J27)=0),"",T27/J27*1000)</f>
        <v/>
      </c>
      <c r="V27" s="19">
        <f>IF(OR(T27="",N(K27)+N(L27)+N(M27)=0),"",T27/(N(K27)+N(L27)+N(M27)))</f>
        <v/>
      </c>
      <c r="W27" s="19">
        <f>IF(OR(T27="",N(P27)=0),"",T27/P27)</f>
        <v/>
      </c>
      <c r="X27" s="20">
        <f>IF(OR(T27="",N(T27)=0,Q27=""),"",Q27/T27)</f>
        <v/>
      </c>
    </row>
    <row r="28">
      <c r="Q28" s="19" t="n"/>
      <c r="R28" s="19" t="n"/>
      <c r="S28" s="19" t="n"/>
      <c r="T28" s="19">
        <f>IF(AND(R28="",S28=""),"",N(R28)+N(S28))</f>
        <v/>
      </c>
      <c r="U28" s="19">
        <f>IF(OR(T28="",N(J28)=0),"",T28/J28*1000)</f>
        <v/>
      </c>
      <c r="V28" s="19">
        <f>IF(OR(T28="",N(K28)+N(L28)+N(M28)=0),"",T28/(N(K28)+N(L28)+N(M28)))</f>
        <v/>
      </c>
      <c r="W28" s="19">
        <f>IF(OR(T28="",N(P28)=0),"",T28/P28)</f>
        <v/>
      </c>
      <c r="X28" s="20">
        <f>IF(OR(T28="",N(T28)=0,Q28=""),"",Q28/T28)</f>
        <v/>
      </c>
    </row>
    <row r="29">
      <c r="Q29" s="19" t="n"/>
      <c r="R29" s="19" t="n"/>
      <c r="S29" s="19" t="n"/>
      <c r="T29" s="19">
        <f>IF(AND(R29="",S29=""),"",N(R29)+N(S29))</f>
        <v/>
      </c>
      <c r="U29" s="19">
        <f>IF(OR(T29="",N(J29)=0),"",T29/J29*1000)</f>
        <v/>
      </c>
      <c r="V29" s="19">
        <f>IF(OR(T29="",N(K29)+N(L29)+N(M29)=0),"",T29/(N(K29)+N(L29)+N(M29)))</f>
        <v/>
      </c>
      <c r="W29" s="19">
        <f>IF(OR(T29="",N(P29)=0),"",T29/P29)</f>
        <v/>
      </c>
      <c r="X29" s="20">
        <f>IF(OR(T29="",N(T29)=0,Q29=""),"",Q29/T29)</f>
        <v/>
      </c>
    </row>
    <row r="30">
      <c r="Q30" s="19" t="n"/>
      <c r="R30" s="19" t="n"/>
      <c r="S30" s="19" t="n"/>
      <c r="T30" s="19">
        <f>IF(AND(R30="",S30=""),"",N(R30)+N(S30))</f>
        <v/>
      </c>
      <c r="U30" s="19">
        <f>IF(OR(T30="",N(J30)=0),"",T30/J30*1000)</f>
        <v/>
      </c>
      <c r="V30" s="19">
        <f>IF(OR(T30="",N(K30)+N(L30)+N(M30)=0),"",T30/(N(K30)+N(L30)+N(M30)))</f>
        <v/>
      </c>
      <c r="W30" s="19">
        <f>IF(OR(T30="",N(P30)=0),"",T30/P30)</f>
        <v/>
      </c>
      <c r="X30" s="20">
        <f>IF(OR(T30="",N(T30)=0,Q30=""),"",Q30/T30)</f>
        <v/>
      </c>
    </row>
    <row r="31">
      <c r="Q31" s="19" t="n"/>
      <c r="R31" s="19" t="n"/>
      <c r="S31" s="19" t="n"/>
      <c r="T31" s="19">
        <f>IF(AND(R31="",S31=""),"",N(R31)+N(S31))</f>
        <v/>
      </c>
      <c r="U31" s="19">
        <f>IF(OR(T31="",N(J31)=0),"",T31/J31*1000)</f>
        <v/>
      </c>
      <c r="V31" s="19">
        <f>IF(OR(T31="",N(K31)+N(L31)+N(M31)=0),"",T31/(N(K31)+N(L31)+N(M31)))</f>
        <v/>
      </c>
      <c r="W31" s="19">
        <f>IF(OR(T31="",N(P31)=0),"",T31/P31)</f>
        <v/>
      </c>
      <c r="X31" s="20">
        <f>IF(OR(T31="",N(T31)=0,Q31=""),"",Q31/T31)</f>
        <v/>
      </c>
    </row>
    <row r="32">
      <c r="Q32" s="19" t="n"/>
      <c r="R32" s="19" t="n"/>
      <c r="S32" s="19" t="n"/>
      <c r="T32" s="19">
        <f>IF(AND(R32="",S32=""),"",N(R32)+N(S32))</f>
        <v/>
      </c>
      <c r="U32" s="19">
        <f>IF(OR(T32="",N(J32)=0),"",T32/J32*1000)</f>
        <v/>
      </c>
      <c r="V32" s="19">
        <f>IF(OR(T32="",N(K32)+N(L32)+N(M32)=0),"",T32/(N(K32)+N(L32)+N(M32)))</f>
        <v/>
      </c>
      <c r="W32" s="19">
        <f>IF(OR(T32="",N(P32)=0),"",T32/P32)</f>
        <v/>
      </c>
      <c r="X32" s="20">
        <f>IF(OR(T32="",N(T32)=0,Q32=""),"",Q32/T32)</f>
        <v/>
      </c>
    </row>
    <row r="33">
      <c r="Q33" s="19" t="n"/>
      <c r="R33" s="19" t="n"/>
      <c r="S33" s="19" t="n"/>
      <c r="T33" s="19">
        <f>IF(AND(R33="",S33=""),"",N(R33)+N(S33))</f>
        <v/>
      </c>
      <c r="U33" s="19">
        <f>IF(OR(T33="",N(J33)=0),"",T33/J33*1000)</f>
        <v/>
      </c>
      <c r="V33" s="19">
        <f>IF(OR(T33="",N(K33)+N(L33)+N(M33)=0),"",T33/(N(K33)+N(L33)+N(M33)))</f>
        <v/>
      </c>
      <c r="W33" s="19">
        <f>IF(OR(T33="",N(P33)=0),"",T33/P33)</f>
        <v/>
      </c>
      <c r="X33" s="20">
        <f>IF(OR(T33="",N(T33)=0,Q33=""),"",Q33/T33)</f>
        <v/>
      </c>
    </row>
    <row r="34">
      <c r="Q34" s="19" t="n"/>
      <c r="R34" s="19" t="n"/>
      <c r="S34" s="19" t="n"/>
      <c r="T34" s="19">
        <f>IF(AND(R34="",S34=""),"",N(R34)+N(S34))</f>
        <v/>
      </c>
      <c r="U34" s="19">
        <f>IF(OR(T34="",N(J34)=0),"",T34/J34*1000)</f>
        <v/>
      </c>
      <c r="V34" s="19">
        <f>IF(OR(T34="",N(K34)+N(L34)+N(M34)=0),"",T34/(N(K34)+N(L34)+N(M34)))</f>
        <v/>
      </c>
      <c r="W34" s="19">
        <f>IF(OR(T34="",N(P34)=0),"",T34/P34)</f>
        <v/>
      </c>
      <c r="X34" s="20">
        <f>IF(OR(T34="",N(T34)=0,Q34=""),"",Q34/T34)</f>
        <v/>
      </c>
    </row>
    <row r="35">
      <c r="Q35" s="19" t="n"/>
      <c r="R35" s="19" t="n"/>
      <c r="S35" s="19" t="n"/>
      <c r="T35" s="19">
        <f>IF(AND(R35="",S35=""),"",N(R35)+N(S35))</f>
        <v/>
      </c>
      <c r="U35" s="19">
        <f>IF(OR(T35="",N(J35)=0),"",T35/J35*1000)</f>
        <v/>
      </c>
      <c r="V35" s="19">
        <f>IF(OR(T35="",N(K35)+N(L35)+N(M35)=0),"",T35/(N(K35)+N(L35)+N(M35)))</f>
        <v/>
      </c>
      <c r="W35" s="19">
        <f>IF(OR(T35="",N(P35)=0),"",T35/P35)</f>
        <v/>
      </c>
      <c r="X35" s="20">
        <f>IF(OR(T35="",N(T35)=0,Q35=""),"",Q35/T35)</f>
        <v/>
      </c>
    </row>
    <row r="36">
      <c r="Q36" s="19" t="n"/>
      <c r="R36" s="19" t="n"/>
      <c r="S36" s="19" t="n"/>
      <c r="T36" s="19">
        <f>IF(AND(R36="",S36=""),"",N(R36)+N(S36))</f>
        <v/>
      </c>
      <c r="U36" s="19">
        <f>IF(OR(T36="",N(J36)=0),"",T36/J36*1000)</f>
        <v/>
      </c>
      <c r="V36" s="19">
        <f>IF(OR(T36="",N(K36)+N(L36)+N(M36)=0),"",T36/(N(K36)+N(L36)+N(M36)))</f>
        <v/>
      </c>
      <c r="W36" s="19">
        <f>IF(OR(T36="",N(P36)=0),"",T36/P36)</f>
        <v/>
      </c>
      <c r="X36" s="20">
        <f>IF(OR(T36="",N(T36)=0,Q36=""),"",Q36/T36)</f>
        <v/>
      </c>
    </row>
    <row r="37">
      <c r="Q37" s="19" t="n"/>
      <c r="R37" s="19" t="n"/>
      <c r="S37" s="19" t="n"/>
      <c r="T37" s="19">
        <f>IF(AND(R37="",S37=""),"",N(R37)+N(S37))</f>
        <v/>
      </c>
      <c r="U37" s="19">
        <f>IF(OR(T37="",N(J37)=0),"",T37/J37*1000)</f>
        <v/>
      </c>
      <c r="V37" s="19">
        <f>IF(OR(T37="",N(K37)+N(L37)+N(M37)=0),"",T37/(N(K37)+N(L37)+N(M37)))</f>
        <v/>
      </c>
      <c r="W37" s="19">
        <f>IF(OR(T37="",N(P37)=0),"",T37/P37)</f>
        <v/>
      </c>
      <c r="X37" s="20">
        <f>IF(OR(T37="",N(T37)=0,Q37=""),"",Q37/T37)</f>
        <v/>
      </c>
    </row>
    <row r="38">
      <c r="Q38" s="19" t="n"/>
      <c r="R38" s="19" t="n"/>
      <c r="S38" s="19" t="n"/>
      <c r="T38" s="19">
        <f>IF(AND(R38="",S38=""),"",N(R38)+N(S38))</f>
        <v/>
      </c>
      <c r="U38" s="19">
        <f>IF(OR(T38="",N(J38)=0),"",T38/J38*1000)</f>
        <v/>
      </c>
      <c r="V38" s="19">
        <f>IF(OR(T38="",N(K38)+N(L38)+N(M38)=0),"",T38/(N(K38)+N(L38)+N(M38)))</f>
        <v/>
      </c>
      <c r="W38" s="19">
        <f>IF(OR(T38="",N(P38)=0),"",T38/P38)</f>
        <v/>
      </c>
      <c r="X38" s="20">
        <f>IF(OR(T38="",N(T38)=0,Q38=""),"",Q38/T38)</f>
        <v/>
      </c>
    </row>
    <row r="39">
      <c r="Q39" s="19" t="n"/>
      <c r="R39" s="19" t="n"/>
      <c r="S39" s="19" t="n"/>
      <c r="T39" s="19">
        <f>IF(AND(R39="",S39=""),"",N(R39)+N(S39))</f>
        <v/>
      </c>
      <c r="U39" s="19">
        <f>IF(OR(T39="",N(J39)=0),"",T39/J39*1000)</f>
        <v/>
      </c>
      <c r="V39" s="19">
        <f>IF(OR(T39="",N(K39)+N(L39)+N(M39)=0),"",T39/(N(K39)+N(L39)+N(M39)))</f>
        <v/>
      </c>
      <c r="W39" s="19">
        <f>IF(OR(T39="",N(P39)=0),"",T39/P39)</f>
        <v/>
      </c>
      <c r="X39" s="20">
        <f>IF(OR(T39="",N(T39)=0,Q39=""),"",Q39/T39)</f>
        <v/>
      </c>
    </row>
    <row r="40">
      <c r="Q40" s="19" t="n"/>
      <c r="R40" s="19" t="n"/>
      <c r="S40" s="19" t="n"/>
      <c r="T40" s="19">
        <f>IF(AND(R40="",S40=""),"",N(R40)+N(S40))</f>
        <v/>
      </c>
      <c r="U40" s="19">
        <f>IF(OR(T40="",N(J40)=0),"",T40/J40*1000)</f>
        <v/>
      </c>
      <c r="V40" s="19">
        <f>IF(OR(T40="",N(K40)+N(L40)+N(M40)=0),"",T40/(N(K40)+N(L40)+N(M40)))</f>
        <v/>
      </c>
      <c r="W40" s="19">
        <f>IF(OR(T40="",N(P40)=0),"",T40/P40)</f>
        <v/>
      </c>
      <c r="X40" s="20">
        <f>IF(OR(T40="",N(T40)=0,Q40=""),"",Q40/T40)</f>
        <v/>
      </c>
    </row>
    <row r="41">
      <c r="Q41" s="19" t="n"/>
      <c r="R41" s="19" t="n"/>
      <c r="S41" s="19" t="n"/>
      <c r="T41" s="19">
        <f>IF(AND(R41="",S41=""),"",N(R41)+N(S41))</f>
        <v/>
      </c>
      <c r="U41" s="19">
        <f>IF(OR(T41="",N(J41)=0),"",T41/J41*1000)</f>
        <v/>
      </c>
      <c r="V41" s="19">
        <f>IF(OR(T41="",N(K41)+N(L41)+N(M41)=0),"",T41/(N(K41)+N(L41)+N(M41)))</f>
        <v/>
      </c>
      <c r="W41" s="19">
        <f>IF(OR(T41="",N(P41)=0),"",T41/P41)</f>
        <v/>
      </c>
      <c r="X41" s="20">
        <f>IF(OR(T41="",N(T41)=0,Q41=""),"",Q41/T41)</f>
        <v/>
      </c>
    </row>
    <row r="42">
      <c r="Q42" s="19" t="n"/>
      <c r="R42" s="19" t="n"/>
      <c r="S42" s="19" t="n"/>
      <c r="T42" s="19">
        <f>IF(AND(R42="",S42=""),"",N(R42)+N(S42))</f>
        <v/>
      </c>
      <c r="U42" s="19">
        <f>IF(OR(T42="",N(J42)=0),"",T42/J42*1000)</f>
        <v/>
      </c>
      <c r="V42" s="19">
        <f>IF(OR(T42="",N(K42)+N(L42)+N(M42)=0),"",T42/(N(K42)+N(L42)+N(M42)))</f>
        <v/>
      </c>
      <c r="W42" s="19">
        <f>IF(OR(T42="",N(P42)=0),"",T42/P42)</f>
        <v/>
      </c>
      <c r="X42" s="20">
        <f>IF(OR(T42="",N(T42)=0,Q42=""),"",Q42/T42)</f>
        <v/>
      </c>
    </row>
    <row r="43">
      <c r="Q43" s="19" t="n"/>
      <c r="R43" s="19" t="n"/>
      <c r="S43" s="19" t="n"/>
      <c r="T43" s="19">
        <f>IF(AND(R43="",S43=""),"",N(R43)+N(S43))</f>
        <v/>
      </c>
      <c r="U43" s="19">
        <f>IF(OR(T43="",N(J43)=0),"",T43/J43*1000)</f>
        <v/>
      </c>
      <c r="V43" s="19">
        <f>IF(OR(T43="",N(K43)+N(L43)+N(M43)=0),"",T43/(N(K43)+N(L43)+N(M43)))</f>
        <v/>
      </c>
      <c r="W43" s="19">
        <f>IF(OR(T43="",N(P43)=0),"",T43/P43)</f>
        <v/>
      </c>
      <c r="X43" s="20">
        <f>IF(OR(T43="",N(T43)=0,Q43=""),"",Q43/T43)</f>
        <v/>
      </c>
    </row>
    <row r="44">
      <c r="Q44" s="19" t="n"/>
      <c r="R44" s="19" t="n"/>
      <c r="S44" s="19" t="n"/>
      <c r="T44" s="19">
        <f>IF(AND(R44="",S44=""),"",N(R44)+N(S44))</f>
        <v/>
      </c>
      <c r="U44" s="19">
        <f>IF(OR(T44="",N(J44)=0),"",T44/J44*1000)</f>
        <v/>
      </c>
      <c r="V44" s="19">
        <f>IF(OR(T44="",N(K44)+N(L44)+N(M44)=0),"",T44/(N(K44)+N(L44)+N(M44)))</f>
        <v/>
      </c>
      <c r="W44" s="19">
        <f>IF(OR(T44="",N(P44)=0),"",T44/P44)</f>
        <v/>
      </c>
      <c r="X44" s="20">
        <f>IF(OR(T44="",N(T44)=0,Q44=""),"",Q44/T44)</f>
        <v/>
      </c>
    </row>
    <row r="45">
      <c r="Q45" s="19" t="n"/>
      <c r="R45" s="19" t="n"/>
      <c r="S45" s="19" t="n"/>
      <c r="T45" s="19">
        <f>IF(AND(R45="",S45=""),"",N(R45)+N(S45))</f>
        <v/>
      </c>
      <c r="U45" s="19">
        <f>IF(OR(T45="",N(J45)=0),"",T45/J45*1000)</f>
        <v/>
      </c>
      <c r="V45" s="19">
        <f>IF(OR(T45="",N(K45)+N(L45)+N(M45)=0),"",T45/(N(K45)+N(L45)+N(M45)))</f>
        <v/>
      </c>
      <c r="W45" s="19">
        <f>IF(OR(T45="",N(P45)=0),"",T45/P45)</f>
        <v/>
      </c>
      <c r="X45" s="20">
        <f>IF(OR(T45="",N(T45)=0,Q45=""),"",Q45/T45)</f>
        <v/>
      </c>
    </row>
    <row r="46">
      <c r="Q46" s="19" t="n"/>
      <c r="R46" s="19" t="n"/>
      <c r="S46" s="19" t="n"/>
      <c r="T46" s="19">
        <f>IF(AND(R46="",S46=""),"",N(R46)+N(S46))</f>
        <v/>
      </c>
      <c r="U46" s="19">
        <f>IF(OR(T46="",N(J46)=0),"",T46/J46*1000)</f>
        <v/>
      </c>
      <c r="V46" s="19">
        <f>IF(OR(T46="",N(K46)+N(L46)+N(M46)=0),"",T46/(N(K46)+N(L46)+N(M46)))</f>
        <v/>
      </c>
      <c r="W46" s="19">
        <f>IF(OR(T46="",N(P46)=0),"",T46/P46)</f>
        <v/>
      </c>
      <c r="X46" s="20">
        <f>IF(OR(T46="",N(T46)=0,Q46=""),"",Q46/T46)</f>
        <v/>
      </c>
    </row>
    <row r="47">
      <c r="Q47" s="19" t="n"/>
      <c r="R47" s="19" t="n"/>
      <c r="S47" s="19" t="n"/>
      <c r="T47" s="19">
        <f>IF(AND(R47="",S47=""),"",N(R47)+N(S47))</f>
        <v/>
      </c>
      <c r="U47" s="19">
        <f>IF(OR(T47="",N(J47)=0),"",T47/J47*1000)</f>
        <v/>
      </c>
      <c r="V47" s="19">
        <f>IF(OR(T47="",N(K47)+N(L47)+N(M47)=0),"",T47/(N(K47)+N(L47)+N(M47)))</f>
        <v/>
      </c>
      <c r="W47" s="19">
        <f>IF(OR(T47="",N(P47)=0),"",T47/P47)</f>
        <v/>
      </c>
      <c r="X47" s="20">
        <f>IF(OR(T47="",N(T47)=0,Q47=""),"",Q47/T47)</f>
        <v/>
      </c>
    </row>
    <row r="48">
      <c r="Q48" s="19" t="n"/>
      <c r="R48" s="19" t="n"/>
      <c r="S48" s="19" t="n"/>
      <c r="T48" s="19">
        <f>IF(AND(R48="",S48=""),"",N(R48)+N(S48))</f>
        <v/>
      </c>
      <c r="U48" s="19">
        <f>IF(OR(T48="",N(J48)=0),"",T48/J48*1000)</f>
        <v/>
      </c>
      <c r="V48" s="19">
        <f>IF(OR(T48="",N(K48)+N(L48)+N(M48)=0),"",T48/(N(K48)+N(L48)+N(M48)))</f>
        <v/>
      </c>
      <c r="W48" s="19">
        <f>IF(OR(T48="",N(P48)=0),"",T48/P48)</f>
        <v/>
      </c>
      <c r="X48" s="20">
        <f>IF(OR(T48="",N(T48)=0,Q48=""),"",Q48/T48)</f>
        <v/>
      </c>
    </row>
    <row r="49">
      <c r="Q49" s="19" t="n"/>
      <c r="R49" s="19" t="n"/>
      <c r="S49" s="19" t="n"/>
      <c r="T49" s="19">
        <f>IF(AND(R49="",S49=""),"",N(R49)+N(S49))</f>
        <v/>
      </c>
      <c r="U49" s="19">
        <f>IF(OR(T49="",N(J49)=0),"",T49/J49*1000)</f>
        <v/>
      </c>
      <c r="V49" s="19">
        <f>IF(OR(T49="",N(K49)+N(L49)+N(M49)=0),"",T49/(N(K49)+N(L49)+N(M49)))</f>
        <v/>
      </c>
      <c r="W49" s="19">
        <f>IF(OR(T49="",N(P49)=0),"",T49/P49)</f>
        <v/>
      </c>
      <c r="X49" s="20">
        <f>IF(OR(T49="",N(T49)=0,Q49=""),"",Q49/T49)</f>
        <v/>
      </c>
    </row>
    <row r="50">
      <c r="Q50" s="19" t="n"/>
      <c r="R50" s="19" t="n"/>
      <c r="S50" s="19" t="n"/>
      <c r="T50" s="19">
        <f>IF(AND(R50="",S50=""),"",N(R50)+N(S50))</f>
        <v/>
      </c>
      <c r="U50" s="19">
        <f>IF(OR(T50="",N(J50)=0),"",T50/J50*1000)</f>
        <v/>
      </c>
      <c r="V50" s="19">
        <f>IF(OR(T50="",N(K50)+N(L50)+N(M50)=0),"",T50/(N(K50)+N(L50)+N(M50)))</f>
        <v/>
      </c>
      <c r="W50" s="19">
        <f>IF(OR(T50="",N(P50)=0),"",T50/P50)</f>
        <v/>
      </c>
      <c r="X50" s="20">
        <f>IF(OR(T50="",N(T50)=0,Q50=""),"",Q50/T50)</f>
        <v/>
      </c>
    </row>
    <row r="51">
      <c r="Q51" s="19" t="n"/>
      <c r="R51" s="19" t="n"/>
      <c r="S51" s="19" t="n"/>
      <c r="T51" s="19">
        <f>IF(AND(R51="",S51=""),"",N(R51)+N(S51))</f>
        <v/>
      </c>
      <c r="U51" s="19">
        <f>IF(OR(T51="",N(J51)=0),"",T51/J51*1000)</f>
        <v/>
      </c>
      <c r="V51" s="19">
        <f>IF(OR(T51="",N(K51)+N(L51)+N(M51)=0),"",T51/(N(K51)+N(L51)+N(M51)))</f>
        <v/>
      </c>
      <c r="W51" s="19">
        <f>IF(OR(T51="",N(P51)=0),"",T51/P51)</f>
        <v/>
      </c>
      <c r="X51" s="20">
        <f>IF(OR(T51="",N(T51)=0,Q51=""),"",Q51/T51)</f>
        <v/>
      </c>
    </row>
    <row r="52">
      <c r="Q52" s="19" t="n"/>
      <c r="R52" s="19" t="n"/>
      <c r="S52" s="19" t="n"/>
      <c r="T52" s="19">
        <f>IF(AND(R52="",S52=""),"",N(R52)+N(S52))</f>
        <v/>
      </c>
      <c r="U52" s="19">
        <f>IF(OR(T52="",N(J52)=0),"",T52/J52*1000)</f>
        <v/>
      </c>
      <c r="V52" s="19">
        <f>IF(OR(T52="",N(K52)+N(L52)+N(M52)=0),"",T52/(N(K52)+N(L52)+N(M52)))</f>
        <v/>
      </c>
      <c r="W52" s="19">
        <f>IF(OR(T52="",N(P52)=0),"",T52/P52)</f>
        <v/>
      </c>
      <c r="X52" s="20">
        <f>IF(OR(T52="",N(T52)=0,Q52=""),"",Q52/T52)</f>
        <v/>
      </c>
    </row>
    <row r="53">
      <c r="Q53" s="19" t="n"/>
      <c r="R53" s="19" t="n"/>
      <c r="S53" s="19" t="n"/>
      <c r="T53" s="19">
        <f>IF(AND(R53="",S53=""),"",N(R53)+N(S53))</f>
        <v/>
      </c>
      <c r="U53" s="19">
        <f>IF(OR(T53="",N(J53)=0),"",T53/J53*1000)</f>
        <v/>
      </c>
      <c r="V53" s="19">
        <f>IF(OR(T53="",N(K53)+N(L53)+N(M53)=0),"",T53/(N(K53)+N(L53)+N(M53)))</f>
        <v/>
      </c>
      <c r="W53" s="19">
        <f>IF(OR(T53="",N(P53)=0),"",T53/P53)</f>
        <v/>
      </c>
      <c r="X53" s="20">
        <f>IF(OR(T53="",N(T53)=0,Q53=""),"",Q53/T53)</f>
        <v/>
      </c>
    </row>
    <row r="54">
      <c r="Q54" s="19" t="n"/>
      <c r="R54" s="19" t="n"/>
      <c r="S54" s="19" t="n"/>
      <c r="T54" s="19">
        <f>IF(AND(R54="",S54=""),"",N(R54)+N(S54))</f>
        <v/>
      </c>
      <c r="U54" s="19">
        <f>IF(OR(T54="",N(J54)=0),"",T54/J54*1000)</f>
        <v/>
      </c>
      <c r="V54" s="19">
        <f>IF(OR(T54="",N(K54)+N(L54)+N(M54)=0),"",T54/(N(K54)+N(L54)+N(M54)))</f>
        <v/>
      </c>
      <c r="W54" s="19">
        <f>IF(OR(T54="",N(P54)=0),"",T54/P54)</f>
        <v/>
      </c>
      <c r="X54" s="20">
        <f>IF(OR(T54="",N(T54)=0,Q54=""),"",Q54/T54)</f>
        <v/>
      </c>
    </row>
    <row r="55">
      <c r="Q55" s="19" t="n"/>
      <c r="R55" s="19" t="n"/>
      <c r="S55" s="19" t="n"/>
      <c r="T55" s="19">
        <f>IF(AND(R55="",S55=""),"",N(R55)+N(S55))</f>
        <v/>
      </c>
      <c r="U55" s="19">
        <f>IF(OR(T55="",N(J55)=0),"",T55/J55*1000)</f>
        <v/>
      </c>
      <c r="V55" s="19">
        <f>IF(OR(T55="",N(K55)+N(L55)+N(M55)=0),"",T55/(N(K55)+N(L55)+N(M55)))</f>
        <v/>
      </c>
      <c r="W55" s="19">
        <f>IF(OR(T55="",N(P55)=0),"",T55/P55)</f>
        <v/>
      </c>
      <c r="X55" s="20">
        <f>IF(OR(T55="",N(T55)=0,Q55=""),"",Q55/T55)</f>
        <v/>
      </c>
    </row>
    <row r="56">
      <c r="Q56" s="19" t="n"/>
      <c r="R56" s="19" t="n"/>
      <c r="S56" s="19" t="n"/>
      <c r="T56" s="19">
        <f>IF(AND(R56="",S56=""),"",N(R56)+N(S56))</f>
        <v/>
      </c>
      <c r="U56" s="19">
        <f>IF(OR(T56="",N(J56)=0),"",T56/J56*1000)</f>
        <v/>
      </c>
      <c r="V56" s="19">
        <f>IF(OR(T56="",N(K56)+N(L56)+N(M56)=0),"",T56/(N(K56)+N(L56)+N(M56)))</f>
        <v/>
      </c>
      <c r="W56" s="19">
        <f>IF(OR(T56="",N(P56)=0),"",T56/P56)</f>
        <v/>
      </c>
      <c r="X56" s="20">
        <f>IF(OR(T56="",N(T56)=0,Q56=""),"",Q56/T56)</f>
        <v/>
      </c>
    </row>
    <row r="57">
      <c r="Q57" s="19" t="n"/>
      <c r="R57" s="19" t="n"/>
      <c r="S57" s="19" t="n"/>
      <c r="T57" s="19">
        <f>IF(AND(R57="",S57=""),"",N(R57)+N(S57))</f>
        <v/>
      </c>
      <c r="U57" s="19">
        <f>IF(OR(T57="",N(J57)=0),"",T57/J57*1000)</f>
        <v/>
      </c>
      <c r="V57" s="19">
        <f>IF(OR(T57="",N(K57)+N(L57)+N(M57)=0),"",T57/(N(K57)+N(L57)+N(M57)))</f>
        <v/>
      </c>
      <c r="W57" s="19">
        <f>IF(OR(T57="",N(P57)=0),"",T57/P57)</f>
        <v/>
      </c>
      <c r="X57" s="20">
        <f>IF(OR(T57="",N(T57)=0,Q57=""),"",Q57/T57)</f>
        <v/>
      </c>
    </row>
    <row r="58">
      <c r="Q58" s="19" t="n"/>
      <c r="R58" s="19" t="n"/>
      <c r="S58" s="19" t="n"/>
      <c r="T58" s="19">
        <f>IF(AND(R58="",S58=""),"",N(R58)+N(S58))</f>
        <v/>
      </c>
      <c r="U58" s="19">
        <f>IF(OR(T58="",N(J58)=0),"",T58/J58*1000)</f>
        <v/>
      </c>
      <c r="V58" s="19">
        <f>IF(OR(T58="",N(K58)+N(L58)+N(M58)=0),"",T58/(N(K58)+N(L58)+N(M58)))</f>
        <v/>
      </c>
      <c r="W58" s="19">
        <f>IF(OR(T58="",N(P58)=0),"",T58/P58)</f>
        <v/>
      </c>
      <c r="X58" s="20">
        <f>IF(OR(T58="",N(T58)=0,Q58=""),"",Q58/T58)</f>
        <v/>
      </c>
    </row>
    <row r="59">
      <c r="Q59" s="19" t="n"/>
      <c r="R59" s="19" t="n"/>
      <c r="S59" s="19" t="n"/>
      <c r="T59" s="19">
        <f>IF(AND(R59="",S59=""),"",N(R59)+N(S59))</f>
        <v/>
      </c>
      <c r="U59" s="19">
        <f>IF(OR(T59="",N(J59)=0),"",T59/J59*1000)</f>
        <v/>
      </c>
      <c r="V59" s="19">
        <f>IF(OR(T59="",N(K59)+N(L59)+N(M59)=0),"",T59/(N(K59)+N(L59)+N(M59)))</f>
        <v/>
      </c>
      <c r="W59" s="19">
        <f>IF(OR(T59="",N(P59)=0),"",T59/P59)</f>
        <v/>
      </c>
      <c r="X59" s="20">
        <f>IF(OR(T59="",N(T59)=0,Q59=""),"",Q59/T59)</f>
        <v/>
      </c>
    </row>
    <row r="60">
      <c r="Q60" s="19" t="n"/>
      <c r="R60" s="19" t="n"/>
      <c r="S60" s="19" t="n"/>
      <c r="T60" s="19">
        <f>IF(AND(R60="",S60=""),"",N(R60)+N(S60))</f>
        <v/>
      </c>
      <c r="U60" s="19">
        <f>IF(OR(T60="",N(J60)=0),"",T60/J60*1000)</f>
        <v/>
      </c>
      <c r="V60" s="19">
        <f>IF(OR(T60="",N(K60)+N(L60)+N(M60)=0),"",T60/(N(K60)+N(L60)+N(M60)))</f>
        <v/>
      </c>
      <c r="W60" s="19">
        <f>IF(OR(T60="",N(P60)=0),"",T60/P60)</f>
        <v/>
      </c>
      <c r="X60" s="20">
        <f>IF(OR(T60="",N(T60)=0,Q60=""),"",Q60/T60)</f>
        <v/>
      </c>
    </row>
    <row r="61">
      <c r="Q61" s="19" t="n"/>
      <c r="R61" s="19" t="n"/>
      <c r="S61" s="19" t="n"/>
      <c r="T61" s="19">
        <f>IF(AND(R61="",S61=""),"",N(R61)+N(S61))</f>
        <v/>
      </c>
      <c r="U61" s="19">
        <f>IF(OR(T61="",N(J61)=0),"",T61/J61*1000)</f>
        <v/>
      </c>
      <c r="V61" s="19">
        <f>IF(OR(T61="",N(K61)+N(L61)+N(M61)=0),"",T61/(N(K61)+N(L61)+N(M61)))</f>
        <v/>
      </c>
      <c r="W61" s="19">
        <f>IF(OR(T61="",N(P61)=0),"",T61/P61)</f>
        <v/>
      </c>
      <c r="X61" s="20">
        <f>IF(OR(T61="",N(T61)=0,Q61=""),"",Q61/T61)</f>
        <v/>
      </c>
    </row>
    <row r="62">
      <c r="Q62" s="19" t="n"/>
      <c r="R62" s="19" t="n"/>
      <c r="S62" s="19" t="n"/>
      <c r="T62" s="19">
        <f>IF(AND(R62="",S62=""),"",N(R62)+N(S62))</f>
        <v/>
      </c>
      <c r="U62" s="19">
        <f>IF(OR(T62="",N(J62)=0),"",T62/J62*1000)</f>
        <v/>
      </c>
      <c r="V62" s="19">
        <f>IF(OR(T62="",N(K62)+N(L62)+N(M62)=0),"",T62/(N(K62)+N(L62)+N(M62)))</f>
        <v/>
      </c>
      <c r="W62" s="19">
        <f>IF(OR(T62="",N(P62)=0),"",T62/P62)</f>
        <v/>
      </c>
      <c r="X62" s="20">
        <f>IF(OR(T62="",N(T62)=0,Q62=""),"",Q62/T62)</f>
        <v/>
      </c>
    </row>
    <row r="63">
      <c r="Q63" s="19" t="n"/>
      <c r="R63" s="19" t="n"/>
      <c r="S63" s="19" t="n"/>
      <c r="T63" s="19">
        <f>IF(AND(R63="",S63=""),"",N(R63)+N(S63))</f>
        <v/>
      </c>
      <c r="U63" s="19">
        <f>IF(OR(T63="",N(J63)=0),"",T63/J63*1000)</f>
        <v/>
      </c>
      <c r="V63" s="19">
        <f>IF(OR(T63="",N(K63)+N(L63)+N(M63)=0),"",T63/(N(K63)+N(L63)+N(M63)))</f>
        <v/>
      </c>
      <c r="W63" s="19">
        <f>IF(OR(T63="",N(P63)=0),"",T63/P63)</f>
        <v/>
      </c>
      <c r="X63" s="20">
        <f>IF(OR(T63="",N(T63)=0,Q63=""),"",Q63/T63)</f>
        <v/>
      </c>
    </row>
    <row r="64">
      <c r="Q64" s="19" t="n"/>
      <c r="R64" s="19" t="n"/>
      <c r="S64" s="19" t="n"/>
      <c r="T64" s="19">
        <f>IF(AND(R64="",S64=""),"",N(R64)+N(S64))</f>
        <v/>
      </c>
      <c r="U64" s="19">
        <f>IF(OR(T64="",N(J64)=0),"",T64/J64*1000)</f>
        <v/>
      </c>
      <c r="V64" s="19">
        <f>IF(OR(T64="",N(K64)+N(L64)+N(M64)=0),"",T64/(N(K64)+N(L64)+N(M64)))</f>
        <v/>
      </c>
      <c r="W64" s="19">
        <f>IF(OR(T64="",N(P64)=0),"",T64/P64)</f>
        <v/>
      </c>
      <c r="X64" s="20">
        <f>IF(OR(T64="",N(T64)=0,Q64=""),"",Q64/T64)</f>
        <v/>
      </c>
    </row>
    <row r="65">
      <c r="Q65" s="19" t="n"/>
      <c r="R65" s="19" t="n"/>
      <c r="S65" s="19" t="n"/>
      <c r="T65" s="19">
        <f>IF(AND(R65="",S65=""),"",N(R65)+N(S65))</f>
        <v/>
      </c>
      <c r="U65" s="19">
        <f>IF(OR(T65="",N(J65)=0),"",T65/J65*1000)</f>
        <v/>
      </c>
      <c r="V65" s="19">
        <f>IF(OR(T65="",N(K65)+N(L65)+N(M65)=0),"",T65/(N(K65)+N(L65)+N(M65)))</f>
        <v/>
      </c>
      <c r="W65" s="19">
        <f>IF(OR(T65="",N(P65)=0),"",T65/P65)</f>
        <v/>
      </c>
      <c r="X65" s="20">
        <f>IF(OR(T65="",N(T65)=0,Q65=""),"",Q65/T65)</f>
        <v/>
      </c>
    </row>
    <row r="66">
      <c r="Q66" s="19" t="n"/>
      <c r="R66" s="19" t="n"/>
      <c r="S66" s="19" t="n"/>
      <c r="T66" s="19">
        <f>IF(AND(R66="",S66=""),"",N(R66)+N(S66))</f>
        <v/>
      </c>
      <c r="U66" s="19">
        <f>IF(OR(T66="",N(J66)=0),"",T66/J66*1000)</f>
        <v/>
      </c>
      <c r="V66" s="19">
        <f>IF(OR(T66="",N(K66)+N(L66)+N(M66)=0),"",T66/(N(K66)+N(L66)+N(M66)))</f>
        <v/>
      </c>
      <c r="W66" s="19">
        <f>IF(OR(T66="",N(P66)=0),"",T66/P66)</f>
        <v/>
      </c>
      <c r="X66" s="20">
        <f>IF(OR(T66="",N(T66)=0,Q66=""),"",Q66/T66)</f>
        <v/>
      </c>
    </row>
    <row r="67">
      <c r="Q67" s="19" t="n"/>
      <c r="R67" s="19" t="n"/>
      <c r="S67" s="19" t="n"/>
      <c r="T67" s="19">
        <f>IF(AND(R67="",S67=""),"",N(R67)+N(S67))</f>
        <v/>
      </c>
      <c r="U67" s="19">
        <f>IF(OR(T67="",N(J67)=0),"",T67/J67*1000)</f>
        <v/>
      </c>
      <c r="V67" s="19">
        <f>IF(OR(T67="",N(K67)+N(L67)+N(M67)=0),"",T67/(N(K67)+N(L67)+N(M67)))</f>
        <v/>
      </c>
      <c r="W67" s="19">
        <f>IF(OR(T67="",N(P67)=0),"",T67/P67)</f>
        <v/>
      </c>
      <c r="X67" s="20">
        <f>IF(OR(T67="",N(T67)=0,Q67=""),"",Q67/T67)</f>
        <v/>
      </c>
    </row>
    <row r="68">
      <c r="Q68" s="19" t="n"/>
      <c r="R68" s="19" t="n"/>
      <c r="S68" s="19" t="n"/>
      <c r="T68" s="19">
        <f>IF(AND(R68="",S68=""),"",N(R68)+N(S68))</f>
        <v/>
      </c>
      <c r="U68" s="19">
        <f>IF(OR(T68="",N(J68)=0),"",T68/J68*1000)</f>
        <v/>
      </c>
      <c r="V68" s="19">
        <f>IF(OR(T68="",N(K68)+N(L68)+N(M68)=0),"",T68/(N(K68)+N(L68)+N(M68)))</f>
        <v/>
      </c>
      <c r="W68" s="19">
        <f>IF(OR(T68="",N(P68)=0),"",T68/P68)</f>
        <v/>
      </c>
      <c r="X68" s="20">
        <f>IF(OR(T68="",N(T68)=0,Q68=""),"",Q68/T68)</f>
        <v/>
      </c>
    </row>
    <row r="69">
      <c r="Q69" s="19" t="n"/>
      <c r="R69" s="19" t="n"/>
      <c r="S69" s="19" t="n"/>
      <c r="T69" s="19">
        <f>IF(AND(R69="",S69=""),"",N(R69)+N(S69))</f>
        <v/>
      </c>
      <c r="U69" s="19">
        <f>IF(OR(T69="",N(J69)=0),"",T69/J69*1000)</f>
        <v/>
      </c>
      <c r="V69" s="19">
        <f>IF(OR(T69="",N(K69)+N(L69)+N(M69)=0),"",T69/(N(K69)+N(L69)+N(M69)))</f>
        <v/>
      </c>
      <c r="W69" s="19">
        <f>IF(OR(T69="",N(P69)=0),"",T69/P69)</f>
        <v/>
      </c>
      <c r="X69" s="20">
        <f>IF(OR(T69="",N(T69)=0,Q69=""),"",Q69/T69)</f>
        <v/>
      </c>
    </row>
    <row r="70">
      <c r="Q70" s="19" t="n"/>
      <c r="R70" s="19" t="n"/>
      <c r="S70" s="19" t="n"/>
      <c r="T70" s="19">
        <f>IF(AND(R70="",S70=""),"",N(R70)+N(S70))</f>
        <v/>
      </c>
      <c r="U70" s="19">
        <f>IF(OR(T70="",N(J70)=0),"",T70/J70*1000)</f>
        <v/>
      </c>
      <c r="V70" s="19">
        <f>IF(OR(T70="",N(K70)+N(L70)+N(M70)=0),"",T70/(N(K70)+N(L70)+N(M70)))</f>
        <v/>
      </c>
      <c r="W70" s="19">
        <f>IF(OR(T70="",N(P70)=0),"",T70/P70)</f>
        <v/>
      </c>
      <c r="X70" s="20">
        <f>IF(OR(T70="",N(T70)=0,Q70=""),"",Q70/T70)</f>
        <v/>
      </c>
    </row>
    <row r="71">
      <c r="Q71" s="19" t="n"/>
      <c r="R71" s="19" t="n"/>
      <c r="S71" s="19" t="n"/>
      <c r="T71" s="19">
        <f>IF(AND(R71="",S71=""),"",N(R71)+N(S71))</f>
        <v/>
      </c>
      <c r="U71" s="19">
        <f>IF(OR(T71="",N(J71)=0),"",T71/J71*1000)</f>
        <v/>
      </c>
      <c r="V71" s="19">
        <f>IF(OR(T71="",N(K71)+N(L71)+N(M71)=0),"",T71/(N(K71)+N(L71)+N(M71)))</f>
        <v/>
      </c>
      <c r="W71" s="19">
        <f>IF(OR(T71="",N(P71)=0),"",T71/P71)</f>
        <v/>
      </c>
      <c r="X71" s="20">
        <f>IF(OR(T71="",N(T71)=0,Q71=""),"",Q71/T71)</f>
        <v/>
      </c>
    </row>
    <row r="72">
      <c r="Q72" s="19" t="n"/>
      <c r="R72" s="19" t="n"/>
      <c r="S72" s="19" t="n"/>
      <c r="T72" s="19">
        <f>IF(AND(R72="",S72=""),"",N(R72)+N(S72))</f>
        <v/>
      </c>
      <c r="U72" s="19">
        <f>IF(OR(T72="",N(J72)=0),"",T72/J72*1000)</f>
        <v/>
      </c>
      <c r="V72" s="19">
        <f>IF(OR(T72="",N(K72)+N(L72)+N(M72)=0),"",T72/(N(K72)+N(L72)+N(M72)))</f>
        <v/>
      </c>
      <c r="W72" s="19">
        <f>IF(OR(T72="",N(P72)=0),"",T72/P72)</f>
        <v/>
      </c>
      <c r="X72" s="20">
        <f>IF(OR(T72="",N(T72)=0,Q72=""),"",Q72/T72)</f>
        <v/>
      </c>
    </row>
    <row r="73">
      <c r="Q73" s="19" t="n"/>
      <c r="R73" s="19" t="n"/>
      <c r="S73" s="19" t="n"/>
      <c r="T73" s="19">
        <f>IF(AND(R73="",S73=""),"",N(R73)+N(S73))</f>
        <v/>
      </c>
      <c r="U73" s="19">
        <f>IF(OR(T73="",N(J73)=0),"",T73/J73*1000)</f>
        <v/>
      </c>
      <c r="V73" s="19">
        <f>IF(OR(T73="",N(K73)+N(L73)+N(M73)=0),"",T73/(N(K73)+N(L73)+N(M73)))</f>
        <v/>
      </c>
      <c r="W73" s="19">
        <f>IF(OR(T73="",N(P73)=0),"",T73/P73)</f>
        <v/>
      </c>
      <c r="X73" s="20">
        <f>IF(OR(T73="",N(T73)=0,Q73=""),"",Q73/T73)</f>
        <v/>
      </c>
    </row>
    <row r="74">
      <c r="Q74" s="19" t="n"/>
      <c r="R74" s="19" t="n"/>
      <c r="S74" s="19" t="n"/>
      <c r="T74" s="19">
        <f>IF(AND(R74="",S74=""),"",N(R74)+N(S74))</f>
        <v/>
      </c>
      <c r="U74" s="19">
        <f>IF(OR(T74="",N(J74)=0),"",T74/J74*1000)</f>
        <v/>
      </c>
      <c r="V74" s="19">
        <f>IF(OR(T74="",N(K74)+N(L74)+N(M74)=0),"",T74/(N(K74)+N(L74)+N(M74)))</f>
        <v/>
      </c>
      <c r="W74" s="19">
        <f>IF(OR(T74="",N(P74)=0),"",T74/P74)</f>
        <v/>
      </c>
      <c r="X74" s="20">
        <f>IF(OR(T74="",N(T74)=0,Q74=""),"",Q74/T74)</f>
        <v/>
      </c>
    </row>
    <row r="75">
      <c r="Q75" s="19" t="n"/>
      <c r="R75" s="19" t="n"/>
      <c r="S75" s="19" t="n"/>
      <c r="T75" s="19">
        <f>IF(AND(R75="",S75=""),"",N(R75)+N(S75))</f>
        <v/>
      </c>
      <c r="U75" s="19">
        <f>IF(OR(T75="",N(J75)=0),"",T75/J75*1000)</f>
        <v/>
      </c>
      <c r="V75" s="19">
        <f>IF(OR(T75="",N(K75)+N(L75)+N(M75)=0),"",T75/(N(K75)+N(L75)+N(M75)))</f>
        <v/>
      </c>
      <c r="W75" s="19">
        <f>IF(OR(T75="",N(P75)=0),"",T75/P75)</f>
        <v/>
      </c>
      <c r="X75" s="20">
        <f>IF(OR(T75="",N(T75)=0,Q75=""),"",Q75/T75)</f>
        <v/>
      </c>
    </row>
    <row r="76">
      <c r="Q76" s="19" t="n"/>
      <c r="R76" s="19" t="n"/>
      <c r="S76" s="19" t="n"/>
      <c r="T76" s="19">
        <f>IF(AND(R76="",S76=""),"",N(R76)+N(S76))</f>
        <v/>
      </c>
      <c r="U76" s="19">
        <f>IF(OR(T76="",N(J76)=0),"",T76/J76*1000)</f>
        <v/>
      </c>
      <c r="V76" s="19">
        <f>IF(OR(T76="",N(K76)+N(L76)+N(M76)=0),"",T76/(N(K76)+N(L76)+N(M76)))</f>
        <v/>
      </c>
      <c r="W76" s="19">
        <f>IF(OR(T76="",N(P76)=0),"",T76/P76)</f>
        <v/>
      </c>
      <c r="X76" s="20">
        <f>IF(OR(T76="",N(T76)=0,Q76=""),"",Q76/T76)</f>
        <v/>
      </c>
    </row>
    <row r="77">
      <c r="Q77" s="19" t="n"/>
      <c r="R77" s="19" t="n"/>
      <c r="S77" s="19" t="n"/>
      <c r="T77" s="19">
        <f>IF(AND(R77="",S77=""),"",N(R77)+N(S77))</f>
        <v/>
      </c>
      <c r="U77" s="19">
        <f>IF(OR(T77="",N(J77)=0),"",T77/J77*1000)</f>
        <v/>
      </c>
      <c r="V77" s="19">
        <f>IF(OR(T77="",N(K77)+N(L77)+N(M77)=0),"",T77/(N(K77)+N(L77)+N(M77)))</f>
        <v/>
      </c>
      <c r="W77" s="19">
        <f>IF(OR(T77="",N(P77)=0),"",T77/P77)</f>
        <v/>
      </c>
      <c r="X77" s="20">
        <f>IF(OR(T77="",N(T77)=0,Q77=""),"",Q77/T77)</f>
        <v/>
      </c>
    </row>
    <row r="78">
      <c r="Q78" s="19" t="n"/>
      <c r="R78" s="19" t="n"/>
      <c r="S78" s="19" t="n"/>
      <c r="T78" s="19">
        <f>IF(AND(R78="",S78=""),"",N(R78)+N(S78))</f>
        <v/>
      </c>
      <c r="U78" s="19">
        <f>IF(OR(T78="",N(J78)=0),"",T78/J78*1000)</f>
        <v/>
      </c>
      <c r="V78" s="19">
        <f>IF(OR(T78="",N(K78)+N(L78)+N(M78)=0),"",T78/(N(K78)+N(L78)+N(M78)))</f>
        <v/>
      </c>
      <c r="W78" s="19">
        <f>IF(OR(T78="",N(P78)=0),"",T78/P78)</f>
        <v/>
      </c>
      <c r="X78" s="20">
        <f>IF(OR(T78="",N(T78)=0,Q78=""),"",Q78/T78)</f>
        <v/>
      </c>
    </row>
    <row r="79">
      <c r="Q79" s="19" t="n"/>
      <c r="R79" s="19" t="n"/>
      <c r="S79" s="19" t="n"/>
      <c r="T79" s="19">
        <f>IF(AND(R79="",S79=""),"",N(R79)+N(S79))</f>
        <v/>
      </c>
      <c r="U79" s="19">
        <f>IF(OR(T79="",N(J79)=0),"",T79/J79*1000)</f>
        <v/>
      </c>
      <c r="V79" s="19">
        <f>IF(OR(T79="",N(K79)+N(L79)+N(M79)=0),"",T79/(N(K79)+N(L79)+N(M79)))</f>
        <v/>
      </c>
      <c r="W79" s="19">
        <f>IF(OR(T79="",N(P79)=0),"",T79/P79)</f>
        <v/>
      </c>
      <c r="X79" s="20">
        <f>IF(OR(T79="",N(T79)=0,Q79=""),"",Q79/T79)</f>
        <v/>
      </c>
    </row>
    <row r="80">
      <c r="Q80" s="19" t="n"/>
      <c r="R80" s="19" t="n"/>
      <c r="S80" s="19" t="n"/>
      <c r="T80" s="19">
        <f>IF(AND(R80="",S80=""),"",N(R80)+N(S80))</f>
        <v/>
      </c>
      <c r="U80" s="19">
        <f>IF(OR(T80="",N(J80)=0),"",T80/J80*1000)</f>
        <v/>
      </c>
      <c r="V80" s="19">
        <f>IF(OR(T80="",N(K80)+N(L80)+N(M80)=0),"",T80/(N(K80)+N(L80)+N(M80)))</f>
        <v/>
      </c>
      <c r="W80" s="19">
        <f>IF(OR(T80="",N(P80)=0),"",T80/P80)</f>
        <v/>
      </c>
      <c r="X80" s="20">
        <f>IF(OR(T80="",N(T80)=0,Q80=""),"",Q80/T80)</f>
        <v/>
      </c>
    </row>
    <row r="81">
      <c r="Q81" s="19" t="n"/>
      <c r="R81" s="19" t="n"/>
      <c r="S81" s="19" t="n"/>
      <c r="T81" s="19">
        <f>IF(AND(R81="",S81=""),"",N(R81)+N(S81))</f>
        <v/>
      </c>
      <c r="U81" s="19">
        <f>IF(OR(T81="",N(J81)=0),"",T81/J81*1000)</f>
        <v/>
      </c>
      <c r="V81" s="19">
        <f>IF(OR(T81="",N(K81)+N(L81)+N(M81)=0),"",T81/(N(K81)+N(L81)+N(M81)))</f>
        <v/>
      </c>
      <c r="W81" s="19">
        <f>IF(OR(T81="",N(P81)=0),"",T81/P81)</f>
        <v/>
      </c>
      <c r="X81" s="20">
        <f>IF(OR(T81="",N(T81)=0,Q81=""),"",Q81/T81)</f>
        <v/>
      </c>
    </row>
    <row r="82">
      <c r="Q82" s="19" t="n"/>
      <c r="R82" s="19" t="n"/>
      <c r="S82" s="19" t="n"/>
      <c r="T82" s="19">
        <f>IF(AND(R82="",S82=""),"",N(R82)+N(S82))</f>
        <v/>
      </c>
      <c r="U82" s="19">
        <f>IF(OR(T82="",N(J82)=0),"",T82/J82*1000)</f>
        <v/>
      </c>
      <c r="V82" s="19">
        <f>IF(OR(T82="",N(K82)+N(L82)+N(M82)=0),"",T82/(N(K82)+N(L82)+N(M82)))</f>
        <v/>
      </c>
      <c r="W82" s="19">
        <f>IF(OR(T82="",N(P82)=0),"",T82/P82)</f>
        <v/>
      </c>
      <c r="X82" s="20">
        <f>IF(OR(T82="",N(T82)=0,Q82=""),"",Q82/T82)</f>
        <v/>
      </c>
    </row>
    <row r="83">
      <c r="Q83" s="19" t="n"/>
      <c r="R83" s="19" t="n"/>
      <c r="S83" s="19" t="n"/>
      <c r="T83" s="19">
        <f>IF(AND(R83="",S83=""),"",N(R83)+N(S83))</f>
        <v/>
      </c>
      <c r="U83" s="19">
        <f>IF(OR(T83="",N(J83)=0),"",T83/J83*1000)</f>
        <v/>
      </c>
      <c r="V83" s="19">
        <f>IF(OR(T83="",N(K83)+N(L83)+N(M83)=0),"",T83/(N(K83)+N(L83)+N(M83)))</f>
        <v/>
      </c>
      <c r="W83" s="19">
        <f>IF(OR(T83="",N(P83)=0),"",T83/P83)</f>
        <v/>
      </c>
      <c r="X83" s="20">
        <f>IF(OR(T83="",N(T83)=0,Q83=""),"",Q83/T83)</f>
        <v/>
      </c>
    </row>
    <row r="84">
      <c r="Q84" s="19" t="n"/>
      <c r="R84" s="19" t="n"/>
      <c r="S84" s="19" t="n"/>
      <c r="T84" s="19">
        <f>IF(AND(R84="",S84=""),"",N(R84)+N(S84))</f>
        <v/>
      </c>
      <c r="U84" s="19">
        <f>IF(OR(T84="",N(J84)=0),"",T84/J84*1000)</f>
        <v/>
      </c>
      <c r="V84" s="19">
        <f>IF(OR(T84="",N(K84)+N(L84)+N(M84)=0),"",T84/(N(K84)+N(L84)+N(M84)))</f>
        <v/>
      </c>
      <c r="W84" s="19">
        <f>IF(OR(T84="",N(P84)=0),"",T84/P84)</f>
        <v/>
      </c>
      <c r="X84" s="20">
        <f>IF(OR(T84="",N(T84)=0,Q84=""),"",Q84/T84)</f>
        <v/>
      </c>
    </row>
    <row r="85">
      <c r="Q85" s="19" t="n"/>
      <c r="R85" s="19" t="n"/>
      <c r="S85" s="19" t="n"/>
      <c r="T85" s="19">
        <f>IF(AND(R85="",S85=""),"",N(R85)+N(S85))</f>
        <v/>
      </c>
      <c r="U85" s="19">
        <f>IF(OR(T85="",N(J85)=0),"",T85/J85*1000)</f>
        <v/>
      </c>
      <c r="V85" s="19">
        <f>IF(OR(T85="",N(K85)+N(L85)+N(M85)=0),"",T85/(N(K85)+N(L85)+N(M85)))</f>
        <v/>
      </c>
      <c r="W85" s="19">
        <f>IF(OR(T85="",N(P85)=0),"",T85/P85)</f>
        <v/>
      </c>
      <c r="X85" s="20">
        <f>IF(OR(T85="",N(T85)=0,Q85=""),"",Q85/T85)</f>
        <v/>
      </c>
    </row>
    <row r="86">
      <c r="Q86" s="19" t="n"/>
      <c r="R86" s="19" t="n"/>
      <c r="S86" s="19" t="n"/>
      <c r="T86" s="19">
        <f>IF(AND(R86="",S86=""),"",N(R86)+N(S86))</f>
        <v/>
      </c>
      <c r="U86" s="19">
        <f>IF(OR(T86="",N(J86)=0),"",T86/J86*1000)</f>
        <v/>
      </c>
      <c r="V86" s="19">
        <f>IF(OR(T86="",N(K86)+N(L86)+N(M86)=0),"",T86/(N(K86)+N(L86)+N(M86)))</f>
        <v/>
      </c>
      <c r="W86" s="19">
        <f>IF(OR(T86="",N(P86)=0),"",T86/P86)</f>
        <v/>
      </c>
      <c r="X86" s="20">
        <f>IF(OR(T86="",N(T86)=0,Q86=""),"",Q86/T86)</f>
        <v/>
      </c>
    </row>
    <row r="87">
      <c r="Q87" s="19" t="n"/>
      <c r="R87" s="19" t="n"/>
      <c r="S87" s="19" t="n"/>
      <c r="T87" s="19">
        <f>IF(AND(R87="",S87=""),"",N(R87)+N(S87))</f>
        <v/>
      </c>
      <c r="U87" s="19">
        <f>IF(OR(T87="",N(J87)=0),"",T87/J87*1000)</f>
        <v/>
      </c>
      <c r="V87" s="19">
        <f>IF(OR(T87="",N(K87)+N(L87)+N(M87)=0),"",T87/(N(K87)+N(L87)+N(M87)))</f>
        <v/>
      </c>
      <c r="W87" s="19">
        <f>IF(OR(T87="",N(P87)=0),"",T87/P87)</f>
        <v/>
      </c>
      <c r="X87" s="20">
        <f>IF(OR(T87="",N(T87)=0,Q87=""),"",Q87/T87)</f>
        <v/>
      </c>
    </row>
    <row r="88">
      <c r="Q88" s="19" t="n"/>
      <c r="R88" s="19" t="n"/>
      <c r="S88" s="19" t="n"/>
      <c r="T88" s="19">
        <f>IF(AND(R88="",S88=""),"",N(R88)+N(S88))</f>
        <v/>
      </c>
      <c r="U88" s="19">
        <f>IF(OR(T88="",N(J88)=0),"",T88/J88*1000)</f>
        <v/>
      </c>
      <c r="V88" s="19">
        <f>IF(OR(T88="",N(K88)+N(L88)+N(M88)=0),"",T88/(N(K88)+N(L88)+N(M88)))</f>
        <v/>
      </c>
      <c r="W88" s="19">
        <f>IF(OR(T88="",N(P88)=0),"",T88/P88)</f>
        <v/>
      </c>
      <c r="X88" s="20">
        <f>IF(OR(T88="",N(T88)=0,Q88=""),"",Q88/T88)</f>
        <v/>
      </c>
    </row>
    <row r="89">
      <c r="Q89" s="19" t="n"/>
      <c r="R89" s="19" t="n"/>
      <c r="S89" s="19" t="n"/>
      <c r="T89" s="19">
        <f>IF(AND(R89="",S89=""),"",N(R89)+N(S89))</f>
        <v/>
      </c>
      <c r="U89" s="19">
        <f>IF(OR(T89="",N(J89)=0),"",T89/J89*1000)</f>
        <v/>
      </c>
      <c r="V89" s="19">
        <f>IF(OR(T89="",N(K89)+N(L89)+N(M89)=0),"",T89/(N(K89)+N(L89)+N(M89)))</f>
        <v/>
      </c>
      <c r="W89" s="19">
        <f>IF(OR(T89="",N(P89)=0),"",T89/P89)</f>
        <v/>
      </c>
      <c r="X89" s="20">
        <f>IF(OR(T89="",N(T89)=0,Q89=""),"",Q89/T89)</f>
        <v/>
      </c>
    </row>
    <row r="90">
      <c r="Q90" s="19" t="n"/>
      <c r="R90" s="19" t="n"/>
      <c r="S90" s="19" t="n"/>
      <c r="T90" s="19">
        <f>IF(AND(R90="",S90=""),"",N(R90)+N(S90))</f>
        <v/>
      </c>
      <c r="U90" s="19">
        <f>IF(OR(T90="",N(J90)=0),"",T90/J90*1000)</f>
        <v/>
      </c>
      <c r="V90" s="19">
        <f>IF(OR(T90="",N(K90)+N(L90)+N(M90)=0),"",T90/(N(K90)+N(L90)+N(M90)))</f>
        <v/>
      </c>
      <c r="W90" s="19">
        <f>IF(OR(T90="",N(P90)=0),"",T90/P90)</f>
        <v/>
      </c>
      <c r="X90" s="20">
        <f>IF(OR(T90="",N(T90)=0,Q90=""),"",Q90/T90)</f>
        <v/>
      </c>
    </row>
    <row r="91">
      <c r="Q91" s="19" t="n"/>
      <c r="R91" s="19" t="n"/>
      <c r="S91" s="19" t="n"/>
      <c r="T91" s="19">
        <f>IF(AND(R91="",S91=""),"",N(R91)+N(S91))</f>
        <v/>
      </c>
      <c r="U91" s="19">
        <f>IF(OR(T91="",N(J91)=0),"",T91/J91*1000)</f>
        <v/>
      </c>
      <c r="V91" s="19">
        <f>IF(OR(T91="",N(K91)+N(L91)+N(M91)=0),"",T91/(N(K91)+N(L91)+N(M91)))</f>
        <v/>
      </c>
      <c r="W91" s="19">
        <f>IF(OR(T91="",N(P91)=0),"",T91/P91)</f>
        <v/>
      </c>
      <c r="X91" s="20">
        <f>IF(OR(T91="",N(T91)=0,Q91=""),"",Q91/T91)</f>
        <v/>
      </c>
    </row>
    <row r="92">
      <c r="Q92" s="19" t="n"/>
      <c r="R92" s="19" t="n"/>
      <c r="S92" s="19" t="n"/>
      <c r="T92" s="19">
        <f>IF(AND(R92="",S92=""),"",N(R92)+N(S92))</f>
        <v/>
      </c>
      <c r="U92" s="19">
        <f>IF(OR(T92="",N(J92)=0),"",T92/J92*1000)</f>
        <v/>
      </c>
      <c r="V92" s="19">
        <f>IF(OR(T92="",N(K92)+N(L92)+N(M92)=0),"",T92/(N(K92)+N(L92)+N(M92)))</f>
        <v/>
      </c>
      <c r="W92" s="19">
        <f>IF(OR(T92="",N(P92)=0),"",T92/P92)</f>
        <v/>
      </c>
      <c r="X92" s="20">
        <f>IF(OR(T92="",N(T92)=0,Q92=""),"",Q92/T92)</f>
        <v/>
      </c>
    </row>
    <row r="93">
      <c r="Q93" s="19" t="n"/>
      <c r="R93" s="19" t="n"/>
      <c r="S93" s="19" t="n"/>
      <c r="T93" s="19">
        <f>IF(AND(R93="",S93=""),"",N(R93)+N(S93))</f>
        <v/>
      </c>
      <c r="U93" s="19">
        <f>IF(OR(T93="",N(J93)=0),"",T93/J93*1000)</f>
        <v/>
      </c>
      <c r="V93" s="19">
        <f>IF(OR(T93="",N(K93)+N(L93)+N(M93)=0),"",T93/(N(K93)+N(L93)+N(M93)))</f>
        <v/>
      </c>
      <c r="W93" s="19">
        <f>IF(OR(T93="",N(P93)=0),"",T93/P93)</f>
        <v/>
      </c>
      <c r="X93" s="20">
        <f>IF(OR(T93="",N(T93)=0,Q93=""),"",Q93/T93)</f>
        <v/>
      </c>
    </row>
    <row r="94">
      <c r="Q94" s="19" t="n"/>
      <c r="R94" s="19" t="n"/>
      <c r="S94" s="19" t="n"/>
      <c r="T94" s="19">
        <f>IF(AND(R94="",S94=""),"",N(R94)+N(S94))</f>
        <v/>
      </c>
      <c r="U94" s="19">
        <f>IF(OR(T94="",N(J94)=0),"",T94/J94*1000)</f>
        <v/>
      </c>
      <c r="V94" s="19">
        <f>IF(OR(T94="",N(K94)+N(L94)+N(M94)=0),"",T94/(N(K94)+N(L94)+N(M94)))</f>
        <v/>
      </c>
      <c r="W94" s="19">
        <f>IF(OR(T94="",N(P94)=0),"",T94/P94)</f>
        <v/>
      </c>
      <c r="X94" s="20">
        <f>IF(OR(T94="",N(T94)=0,Q94=""),"",Q94/T94)</f>
        <v/>
      </c>
    </row>
    <row r="95">
      <c r="Q95" s="19" t="n"/>
      <c r="R95" s="19" t="n"/>
      <c r="S95" s="19" t="n"/>
      <c r="T95" s="19">
        <f>IF(AND(R95="",S95=""),"",N(R95)+N(S95))</f>
        <v/>
      </c>
      <c r="U95" s="19">
        <f>IF(OR(T95="",N(J95)=0),"",T95/J95*1000)</f>
        <v/>
      </c>
      <c r="V95" s="19">
        <f>IF(OR(T95="",N(K95)+N(L95)+N(M95)=0),"",T95/(N(K95)+N(L95)+N(M95)))</f>
        <v/>
      </c>
      <c r="W95" s="19">
        <f>IF(OR(T95="",N(P95)=0),"",T95/P95)</f>
        <v/>
      </c>
      <c r="X95" s="20">
        <f>IF(OR(T95="",N(T95)=0,Q95=""),"",Q95/T95)</f>
        <v/>
      </c>
    </row>
    <row r="96">
      <c r="Q96" s="19" t="n"/>
      <c r="R96" s="19" t="n"/>
      <c r="S96" s="19" t="n"/>
      <c r="T96" s="19">
        <f>IF(AND(R96="",S96=""),"",N(R96)+N(S96))</f>
        <v/>
      </c>
      <c r="U96" s="19">
        <f>IF(OR(T96="",N(J96)=0),"",T96/J96*1000)</f>
        <v/>
      </c>
      <c r="V96" s="19">
        <f>IF(OR(T96="",N(K96)+N(L96)+N(M96)=0),"",T96/(N(K96)+N(L96)+N(M96)))</f>
        <v/>
      </c>
      <c r="W96" s="19">
        <f>IF(OR(T96="",N(P96)=0),"",T96/P96)</f>
        <v/>
      </c>
      <c r="X96" s="20">
        <f>IF(OR(T96="",N(T96)=0,Q96=""),"",Q96/T96)</f>
        <v/>
      </c>
    </row>
    <row r="97">
      <c r="Q97" s="19" t="n"/>
      <c r="R97" s="19" t="n"/>
      <c r="S97" s="19" t="n"/>
      <c r="T97" s="19">
        <f>IF(AND(R97="",S97=""),"",N(R97)+N(S97))</f>
        <v/>
      </c>
      <c r="U97" s="19">
        <f>IF(OR(T97="",N(J97)=0),"",T97/J97*1000)</f>
        <v/>
      </c>
      <c r="V97" s="19">
        <f>IF(OR(T97="",N(K97)+N(L97)+N(M97)=0),"",T97/(N(K97)+N(L97)+N(M97)))</f>
        <v/>
      </c>
      <c r="W97" s="19">
        <f>IF(OR(T97="",N(P97)=0),"",T97/P97)</f>
        <v/>
      </c>
      <c r="X97" s="20">
        <f>IF(OR(T97="",N(T97)=0,Q97=""),"",Q97/T97)</f>
        <v/>
      </c>
    </row>
    <row r="98">
      <c r="Q98" s="19" t="n"/>
      <c r="R98" s="19" t="n"/>
      <c r="S98" s="19" t="n"/>
      <c r="T98" s="19">
        <f>IF(AND(R98="",S98=""),"",N(R98)+N(S98))</f>
        <v/>
      </c>
      <c r="U98" s="19">
        <f>IF(OR(T98="",N(J98)=0),"",T98/J98*1000)</f>
        <v/>
      </c>
      <c r="V98" s="19">
        <f>IF(OR(T98="",N(K98)+N(L98)+N(M98)=0),"",T98/(N(K98)+N(L98)+N(M98)))</f>
        <v/>
      </c>
      <c r="W98" s="19">
        <f>IF(OR(T98="",N(P98)=0),"",T98/P98)</f>
        <v/>
      </c>
      <c r="X98" s="20">
        <f>IF(OR(T98="",N(T98)=0,Q98=""),"",Q98/T98)</f>
        <v/>
      </c>
    </row>
    <row r="99">
      <c r="Q99" s="19" t="n"/>
      <c r="R99" s="19" t="n"/>
      <c r="S99" s="19" t="n"/>
      <c r="T99" s="19">
        <f>IF(AND(R99="",S99=""),"",N(R99)+N(S99))</f>
        <v/>
      </c>
      <c r="U99" s="19">
        <f>IF(OR(T99="",N(J99)=0),"",T99/J99*1000)</f>
        <v/>
      </c>
      <c r="V99" s="19">
        <f>IF(OR(T99="",N(K99)+N(L99)+N(M99)=0),"",T99/(N(K99)+N(L99)+N(M99)))</f>
        <v/>
      </c>
      <c r="W99" s="19">
        <f>IF(OR(T99="",N(P99)=0),"",T99/P99)</f>
        <v/>
      </c>
      <c r="X99" s="20">
        <f>IF(OR(T99="",N(T99)=0,Q99=""),"",Q99/T99)</f>
        <v/>
      </c>
    </row>
    <row r="100">
      <c r="Q100" s="19" t="n"/>
      <c r="R100" s="19" t="n"/>
      <c r="S100" s="19" t="n"/>
      <c r="T100" s="19">
        <f>IF(AND(R100="",S100=""),"",N(R100)+N(S100))</f>
        <v/>
      </c>
      <c r="U100" s="19">
        <f>IF(OR(T100="",N(J100)=0),"",T100/J100*1000)</f>
        <v/>
      </c>
      <c r="V100" s="19">
        <f>IF(OR(T100="",N(K100)+N(L100)+N(M100)=0),"",T100/(N(K100)+N(L100)+N(M100)))</f>
        <v/>
      </c>
      <c r="W100" s="19">
        <f>IF(OR(T100="",N(P100)=0),"",T100/P100)</f>
        <v/>
      </c>
      <c r="X100" s="20">
        <f>IF(OR(T100="",N(T100)=0,Q100=""),"",Q100/T100)</f>
        <v/>
      </c>
    </row>
    <row r="101">
      <c r="Q101" s="19" t="n"/>
      <c r="R101" s="19" t="n"/>
      <c r="S101" s="19" t="n"/>
      <c r="T101" s="19">
        <f>IF(AND(R101="",S101=""),"",N(R101)+N(S101))</f>
        <v/>
      </c>
      <c r="U101" s="19">
        <f>IF(OR(T101="",N(J101)=0),"",T101/J101*1000)</f>
        <v/>
      </c>
      <c r="V101" s="19">
        <f>IF(OR(T101="",N(K101)+N(L101)+N(M101)=0),"",T101/(N(K101)+N(L101)+N(M101)))</f>
        <v/>
      </c>
      <c r="W101" s="19">
        <f>IF(OR(T101="",N(P101)=0),"",T101/P101)</f>
        <v/>
      </c>
      <c r="X101" s="20">
        <f>IF(OR(T101="",N(T101)=0,Q101=""),"",Q101/T101)</f>
        <v/>
      </c>
    </row>
    <row r="102">
      <c r="Q102" s="19" t="n"/>
      <c r="R102" s="19" t="n"/>
      <c r="S102" s="19" t="n"/>
      <c r="T102" s="19">
        <f>IF(AND(R102="",S102=""),"",N(R102)+N(S102))</f>
        <v/>
      </c>
      <c r="U102" s="19">
        <f>IF(OR(T102="",N(J102)=0),"",T102/J102*1000)</f>
        <v/>
      </c>
      <c r="V102" s="19">
        <f>IF(OR(T102="",N(K102)+N(L102)+N(M102)=0),"",T102/(N(K102)+N(L102)+N(M102)))</f>
        <v/>
      </c>
      <c r="W102" s="19">
        <f>IF(OR(T102="",N(P102)=0),"",T102/P102)</f>
        <v/>
      </c>
      <c r="X102" s="20">
        <f>IF(OR(T102="",N(T102)=0,Q102=""),"",Q102/T102)</f>
        <v/>
      </c>
    </row>
    <row r="103">
      <c r="Q103" s="19" t="n"/>
      <c r="R103" s="19" t="n"/>
      <c r="S103" s="19" t="n"/>
      <c r="T103" s="19">
        <f>IF(AND(R103="",S103=""),"",N(R103)+N(S103))</f>
        <v/>
      </c>
      <c r="U103" s="19">
        <f>IF(OR(T103="",N(J103)=0),"",T103/J103*1000)</f>
        <v/>
      </c>
      <c r="V103" s="19">
        <f>IF(OR(T103="",N(K103)+N(L103)+N(M103)=0),"",T103/(N(K103)+N(L103)+N(M103)))</f>
        <v/>
      </c>
      <c r="W103" s="19">
        <f>IF(OR(T103="",N(P103)=0),"",T103/P103)</f>
        <v/>
      </c>
      <c r="X103" s="20">
        <f>IF(OR(T103="",N(T103)=0,Q103=""),"",Q103/T103)</f>
        <v/>
      </c>
    </row>
    <row r="104">
      <c r="Q104" s="19" t="n"/>
      <c r="R104" s="19" t="n"/>
      <c r="S104" s="19" t="n"/>
      <c r="T104" s="19">
        <f>IF(AND(R104="",S104=""),"",N(R104)+N(S104))</f>
        <v/>
      </c>
      <c r="U104" s="19">
        <f>IF(OR(T104="",N(J104)=0),"",T104/J104*1000)</f>
        <v/>
      </c>
      <c r="V104" s="19">
        <f>IF(OR(T104="",N(K104)+N(L104)+N(M104)=0),"",T104/(N(K104)+N(L104)+N(M104)))</f>
        <v/>
      </c>
      <c r="W104" s="19">
        <f>IF(OR(T104="",N(P104)=0),"",T104/P104)</f>
        <v/>
      </c>
      <c r="X104" s="20">
        <f>IF(OR(T104="",N(T104)=0,Q104=""),"",Q104/T104)</f>
        <v/>
      </c>
    </row>
    <row r="105">
      <c r="Q105" s="19" t="n"/>
      <c r="R105" s="19" t="n"/>
      <c r="S105" s="19" t="n"/>
      <c r="T105" s="19">
        <f>IF(AND(R105="",S105=""),"",N(R105)+N(S105))</f>
        <v/>
      </c>
      <c r="U105" s="19">
        <f>IF(OR(T105="",N(J105)=0),"",T105/J105*1000)</f>
        <v/>
      </c>
      <c r="V105" s="19">
        <f>IF(OR(T105="",N(K105)+N(L105)+N(M105)=0),"",T105/(N(K105)+N(L105)+N(M105)))</f>
        <v/>
      </c>
      <c r="W105" s="19">
        <f>IF(OR(T105="",N(P105)=0),"",T105/P105)</f>
        <v/>
      </c>
      <c r="X105" s="20">
        <f>IF(OR(T105="",N(T105)=0,Q105=""),"",Q105/T105)</f>
        <v/>
      </c>
    </row>
    <row r="106">
      <c r="Q106" s="19" t="n"/>
      <c r="R106" s="19" t="n"/>
      <c r="S106" s="19" t="n"/>
      <c r="T106" s="19">
        <f>IF(AND(R106="",S106=""),"",N(R106)+N(S106))</f>
        <v/>
      </c>
      <c r="U106" s="19">
        <f>IF(OR(T106="",N(J106)=0),"",T106/J106*1000)</f>
        <v/>
      </c>
      <c r="V106" s="19">
        <f>IF(OR(T106="",N(K106)+N(L106)+N(M106)=0),"",T106/(N(K106)+N(L106)+N(M106)))</f>
        <v/>
      </c>
      <c r="W106" s="19">
        <f>IF(OR(T106="",N(P106)=0),"",T106/P106)</f>
        <v/>
      </c>
      <c r="X106" s="20">
        <f>IF(OR(T106="",N(T106)=0,Q106=""),"",Q106/T106)</f>
        <v/>
      </c>
    </row>
    <row r="107">
      <c r="Q107" s="19" t="n"/>
      <c r="R107" s="19" t="n"/>
      <c r="S107" s="19" t="n"/>
      <c r="T107" s="19">
        <f>IF(AND(R107="",S107=""),"",N(R107)+N(S107))</f>
        <v/>
      </c>
      <c r="U107" s="19">
        <f>IF(OR(T107="",N(J107)=0),"",T107/J107*1000)</f>
        <v/>
      </c>
      <c r="V107" s="19">
        <f>IF(OR(T107="",N(K107)+N(L107)+N(M107)=0),"",T107/(N(K107)+N(L107)+N(M107)))</f>
        <v/>
      </c>
      <c r="W107" s="19">
        <f>IF(OR(T107="",N(P107)=0),"",T107/P107)</f>
        <v/>
      </c>
      <c r="X107" s="20">
        <f>IF(OR(T107="",N(T107)=0,Q107=""),"",Q107/T107)</f>
        <v/>
      </c>
    </row>
    <row r="108">
      <c r="Q108" s="19" t="n"/>
      <c r="R108" s="19" t="n"/>
      <c r="S108" s="19" t="n"/>
      <c r="T108" s="19">
        <f>IF(AND(R108="",S108=""),"",N(R108)+N(S108))</f>
        <v/>
      </c>
      <c r="U108" s="19">
        <f>IF(OR(T108="",N(J108)=0),"",T108/J108*1000)</f>
        <v/>
      </c>
      <c r="V108" s="19">
        <f>IF(OR(T108="",N(K108)+N(L108)+N(M108)=0),"",T108/(N(K108)+N(L108)+N(M108)))</f>
        <v/>
      </c>
      <c r="W108" s="19">
        <f>IF(OR(T108="",N(P108)=0),"",T108/P108)</f>
        <v/>
      </c>
      <c r="X108" s="20">
        <f>IF(OR(T108="",N(T108)=0,Q108=""),"",Q108/T108)</f>
        <v/>
      </c>
    </row>
    <row r="109">
      <c r="Q109" s="19" t="n"/>
      <c r="R109" s="19" t="n"/>
      <c r="S109" s="19" t="n"/>
      <c r="T109" s="19">
        <f>IF(AND(R109="",S109=""),"",N(R109)+N(S109))</f>
        <v/>
      </c>
      <c r="U109" s="19">
        <f>IF(OR(T109="",N(J109)=0),"",T109/J109*1000)</f>
        <v/>
      </c>
      <c r="V109" s="19">
        <f>IF(OR(T109="",N(K109)+N(L109)+N(M109)=0),"",T109/(N(K109)+N(L109)+N(M109)))</f>
        <v/>
      </c>
      <c r="W109" s="19">
        <f>IF(OR(T109="",N(P109)=0),"",T109/P109)</f>
        <v/>
      </c>
      <c r="X109" s="20">
        <f>IF(OR(T109="",N(T109)=0,Q109=""),"",Q109/T109)</f>
        <v/>
      </c>
    </row>
    <row r="110">
      <c r="Q110" s="19" t="n"/>
      <c r="R110" s="19" t="n"/>
      <c r="S110" s="19" t="n"/>
      <c r="T110" s="19">
        <f>IF(AND(R110="",S110=""),"",N(R110)+N(S110))</f>
        <v/>
      </c>
      <c r="U110" s="19">
        <f>IF(OR(T110="",N(J110)=0),"",T110/J110*1000)</f>
        <v/>
      </c>
      <c r="V110" s="19">
        <f>IF(OR(T110="",N(K110)+N(L110)+N(M110)=0),"",T110/(N(K110)+N(L110)+N(M110)))</f>
        <v/>
      </c>
      <c r="W110" s="19">
        <f>IF(OR(T110="",N(P110)=0),"",T110/P110)</f>
        <v/>
      </c>
      <c r="X110" s="20">
        <f>IF(OR(T110="",N(T110)=0,Q110=""),"",Q110/T110)</f>
        <v/>
      </c>
    </row>
    <row r="111">
      <c r="Q111" s="19" t="n"/>
      <c r="R111" s="19" t="n"/>
      <c r="S111" s="19" t="n"/>
      <c r="T111" s="19">
        <f>IF(AND(R111="",S111=""),"",N(R111)+N(S111))</f>
        <v/>
      </c>
      <c r="U111" s="19">
        <f>IF(OR(T111="",N(J111)=0),"",T111/J111*1000)</f>
        <v/>
      </c>
      <c r="V111" s="19">
        <f>IF(OR(T111="",N(K111)+N(L111)+N(M111)=0),"",T111/(N(K111)+N(L111)+N(M111)))</f>
        <v/>
      </c>
      <c r="W111" s="19">
        <f>IF(OR(T111="",N(P111)=0),"",T111/P111)</f>
        <v/>
      </c>
      <c r="X111" s="20">
        <f>IF(OR(T111="",N(T111)=0,Q111=""),"",Q111/T111)</f>
        <v/>
      </c>
    </row>
    <row r="112">
      <c r="Q112" s="19" t="n"/>
      <c r="R112" s="19" t="n"/>
      <c r="S112" s="19" t="n"/>
      <c r="T112" s="19">
        <f>IF(AND(R112="",S112=""),"",N(R112)+N(S112))</f>
        <v/>
      </c>
      <c r="U112" s="19">
        <f>IF(OR(T112="",N(J112)=0),"",T112/J112*1000)</f>
        <v/>
      </c>
      <c r="V112" s="19">
        <f>IF(OR(T112="",N(K112)+N(L112)+N(M112)=0),"",T112/(N(K112)+N(L112)+N(M112)))</f>
        <v/>
      </c>
      <c r="W112" s="19">
        <f>IF(OR(T112="",N(P112)=0),"",T112/P112)</f>
        <v/>
      </c>
      <c r="X112" s="20">
        <f>IF(OR(T112="",N(T112)=0,Q112=""),"",Q112/T112)</f>
        <v/>
      </c>
    </row>
    <row r="113">
      <c r="Q113" s="19" t="n"/>
      <c r="R113" s="19" t="n"/>
      <c r="S113" s="19" t="n"/>
      <c r="T113" s="19">
        <f>IF(AND(R113="",S113=""),"",N(R113)+N(S113))</f>
        <v/>
      </c>
      <c r="U113" s="19">
        <f>IF(OR(T113="",N(J113)=0),"",T113/J113*1000)</f>
        <v/>
      </c>
      <c r="V113" s="19">
        <f>IF(OR(T113="",N(K113)+N(L113)+N(M113)=0),"",T113/(N(K113)+N(L113)+N(M113)))</f>
        <v/>
      </c>
      <c r="W113" s="19">
        <f>IF(OR(T113="",N(P113)=0),"",T113/P113)</f>
        <v/>
      </c>
      <c r="X113" s="20">
        <f>IF(OR(T113="",N(T113)=0,Q113=""),"",Q113/T113)</f>
        <v/>
      </c>
    </row>
    <row r="114">
      <c r="Q114" s="19" t="n"/>
      <c r="R114" s="19" t="n"/>
      <c r="S114" s="19" t="n"/>
      <c r="T114" s="19">
        <f>IF(AND(R114="",S114=""),"",N(R114)+N(S114))</f>
        <v/>
      </c>
      <c r="U114" s="19">
        <f>IF(OR(T114="",N(J114)=0),"",T114/J114*1000)</f>
        <v/>
      </c>
      <c r="V114" s="19">
        <f>IF(OR(T114="",N(K114)+N(L114)+N(M114)=0),"",T114/(N(K114)+N(L114)+N(M114)))</f>
        <v/>
      </c>
      <c r="W114" s="19">
        <f>IF(OR(T114="",N(P114)=0),"",T114/P114)</f>
        <v/>
      </c>
      <c r="X114" s="20">
        <f>IF(OR(T114="",N(T114)=0,Q114=""),"",Q114/T114)</f>
        <v/>
      </c>
    </row>
    <row r="115">
      <c r="Q115" s="19" t="n"/>
      <c r="R115" s="19" t="n"/>
      <c r="S115" s="19" t="n"/>
      <c r="T115" s="19">
        <f>IF(AND(R115="",S115=""),"",N(R115)+N(S115))</f>
        <v/>
      </c>
      <c r="U115" s="19">
        <f>IF(OR(T115="",N(J115)=0),"",T115/J115*1000)</f>
        <v/>
      </c>
      <c r="V115" s="19">
        <f>IF(OR(T115="",N(K115)+N(L115)+N(M115)=0),"",T115/(N(K115)+N(L115)+N(M115)))</f>
        <v/>
      </c>
      <c r="W115" s="19">
        <f>IF(OR(T115="",N(P115)=0),"",T115/P115)</f>
        <v/>
      </c>
      <c r="X115" s="20">
        <f>IF(OR(T115="",N(T115)=0,Q115=""),"",Q115/T115)</f>
        <v/>
      </c>
    </row>
    <row r="116">
      <c r="Q116" s="19" t="n"/>
      <c r="R116" s="19" t="n"/>
      <c r="S116" s="19" t="n"/>
      <c r="T116" s="19">
        <f>IF(AND(R116="",S116=""),"",N(R116)+N(S116))</f>
        <v/>
      </c>
      <c r="U116" s="19">
        <f>IF(OR(T116="",N(J116)=0),"",T116/J116*1000)</f>
        <v/>
      </c>
      <c r="V116" s="19">
        <f>IF(OR(T116="",N(K116)+N(L116)+N(M116)=0),"",T116/(N(K116)+N(L116)+N(M116)))</f>
        <v/>
      </c>
      <c r="W116" s="19">
        <f>IF(OR(T116="",N(P116)=0),"",T116/P116)</f>
        <v/>
      </c>
      <c r="X116" s="20">
        <f>IF(OR(T116="",N(T116)=0,Q116=""),"",Q116/T116)</f>
        <v/>
      </c>
    </row>
    <row r="117">
      <c r="Q117" s="19" t="n"/>
      <c r="R117" s="19" t="n"/>
      <c r="S117" s="19" t="n"/>
      <c r="T117" s="19">
        <f>IF(AND(R117="",S117=""),"",N(R117)+N(S117))</f>
        <v/>
      </c>
      <c r="U117" s="19">
        <f>IF(OR(T117="",N(J117)=0),"",T117/J117*1000)</f>
        <v/>
      </c>
      <c r="V117" s="19">
        <f>IF(OR(T117="",N(K117)+N(L117)+N(M117)=0),"",T117/(N(K117)+N(L117)+N(M117)))</f>
        <v/>
      </c>
      <c r="W117" s="19">
        <f>IF(OR(T117="",N(P117)=0),"",T117/P117)</f>
        <v/>
      </c>
      <c r="X117" s="20">
        <f>IF(OR(T117="",N(T117)=0,Q117=""),"",Q117/T117)</f>
        <v/>
      </c>
    </row>
    <row r="118">
      <c r="Q118" s="19" t="n"/>
      <c r="R118" s="19" t="n"/>
      <c r="S118" s="19" t="n"/>
      <c r="T118" s="19">
        <f>IF(AND(R118="",S118=""),"",N(R118)+N(S118))</f>
        <v/>
      </c>
      <c r="U118" s="19">
        <f>IF(OR(T118="",N(J118)=0),"",T118/J118*1000)</f>
        <v/>
      </c>
      <c r="V118" s="19">
        <f>IF(OR(T118="",N(K118)+N(L118)+N(M118)=0),"",T118/(N(K118)+N(L118)+N(M118)))</f>
        <v/>
      </c>
      <c r="W118" s="19">
        <f>IF(OR(T118="",N(P118)=0),"",T118/P118)</f>
        <v/>
      </c>
      <c r="X118" s="20">
        <f>IF(OR(T118="",N(T118)=0,Q118=""),"",Q118/T118)</f>
        <v/>
      </c>
    </row>
    <row r="119">
      <c r="Q119" s="19" t="n"/>
      <c r="R119" s="19" t="n"/>
      <c r="S119" s="19" t="n"/>
      <c r="T119" s="19">
        <f>IF(AND(R119="",S119=""),"",N(R119)+N(S119))</f>
        <v/>
      </c>
      <c r="U119" s="19">
        <f>IF(OR(T119="",N(J119)=0),"",T119/J119*1000)</f>
        <v/>
      </c>
      <c r="V119" s="19">
        <f>IF(OR(T119="",N(K119)+N(L119)+N(M119)=0),"",T119/(N(K119)+N(L119)+N(M119)))</f>
        <v/>
      </c>
      <c r="W119" s="19">
        <f>IF(OR(T119="",N(P119)=0),"",T119/P119)</f>
        <v/>
      </c>
      <c r="X119" s="20">
        <f>IF(OR(T119="",N(T119)=0,Q119=""),"",Q119/T119)</f>
        <v/>
      </c>
    </row>
    <row r="120">
      <c r="Q120" s="19" t="n"/>
      <c r="R120" s="19" t="n"/>
      <c r="S120" s="19" t="n"/>
      <c r="T120" s="19">
        <f>IF(AND(R120="",S120=""),"",N(R120)+N(S120))</f>
        <v/>
      </c>
      <c r="U120" s="19">
        <f>IF(OR(T120="",N(J120)=0),"",T120/J120*1000)</f>
        <v/>
      </c>
      <c r="V120" s="19">
        <f>IF(OR(T120="",N(K120)+N(L120)+N(M120)=0),"",T120/(N(K120)+N(L120)+N(M120)))</f>
        <v/>
      </c>
      <c r="W120" s="19">
        <f>IF(OR(T120="",N(P120)=0),"",T120/P120)</f>
        <v/>
      </c>
      <c r="X120" s="20">
        <f>IF(OR(T120="",N(T120)=0,Q120=""),"",Q120/T120)</f>
        <v/>
      </c>
    </row>
    <row r="121">
      <c r="Q121" s="19" t="n"/>
      <c r="R121" s="19" t="n"/>
      <c r="S121" s="19" t="n"/>
      <c r="T121" s="19">
        <f>IF(AND(R121="",S121=""),"",N(R121)+N(S121))</f>
        <v/>
      </c>
      <c r="U121" s="19">
        <f>IF(OR(T121="",N(J121)=0),"",T121/J121*1000)</f>
        <v/>
      </c>
      <c r="V121" s="19">
        <f>IF(OR(T121="",N(K121)+N(L121)+N(M121)=0),"",T121/(N(K121)+N(L121)+N(M121)))</f>
        <v/>
      </c>
      <c r="W121" s="19">
        <f>IF(OR(T121="",N(P121)=0),"",T121/P121)</f>
        <v/>
      </c>
      <c r="X121" s="20">
        <f>IF(OR(T121="",N(T121)=0,Q121=""),"",Q121/T121)</f>
        <v/>
      </c>
    </row>
    <row r="122">
      <c r="Q122" s="19" t="n"/>
      <c r="R122" s="19" t="n"/>
      <c r="S122" s="19" t="n"/>
      <c r="T122" s="19">
        <f>IF(AND(R122="",S122=""),"",N(R122)+N(S122))</f>
        <v/>
      </c>
      <c r="U122" s="19">
        <f>IF(OR(T122="",N(J122)=0),"",T122/J122*1000)</f>
        <v/>
      </c>
      <c r="V122" s="19">
        <f>IF(OR(T122="",N(K122)+N(L122)+N(M122)=0),"",T122/(N(K122)+N(L122)+N(M122)))</f>
        <v/>
      </c>
      <c r="W122" s="19">
        <f>IF(OR(T122="",N(P122)=0),"",T122/P122)</f>
        <v/>
      </c>
      <c r="X122" s="20">
        <f>IF(OR(T122="",N(T122)=0,Q122=""),"",Q122/T122)</f>
        <v/>
      </c>
    </row>
    <row r="123">
      <c r="Q123" s="19" t="n"/>
      <c r="R123" s="19" t="n"/>
      <c r="S123" s="19" t="n"/>
      <c r="T123" s="19">
        <f>IF(AND(R123="",S123=""),"",N(R123)+N(S123))</f>
        <v/>
      </c>
      <c r="U123" s="19">
        <f>IF(OR(T123="",N(J123)=0),"",T123/J123*1000)</f>
        <v/>
      </c>
      <c r="V123" s="19">
        <f>IF(OR(T123="",N(K123)+N(L123)+N(M123)=0),"",T123/(N(K123)+N(L123)+N(M123)))</f>
        <v/>
      </c>
      <c r="W123" s="19">
        <f>IF(OR(T123="",N(P123)=0),"",T123/P123)</f>
        <v/>
      </c>
      <c r="X123" s="20">
        <f>IF(OR(T123="",N(T123)=0,Q123=""),"",Q123/T123)</f>
        <v/>
      </c>
    </row>
    <row r="124">
      <c r="Q124" s="19" t="n"/>
      <c r="R124" s="19" t="n"/>
      <c r="S124" s="19" t="n"/>
      <c r="T124" s="19">
        <f>IF(AND(R124="",S124=""),"",N(R124)+N(S124))</f>
        <v/>
      </c>
      <c r="U124" s="19">
        <f>IF(OR(T124="",N(J124)=0),"",T124/J124*1000)</f>
        <v/>
      </c>
      <c r="V124" s="19">
        <f>IF(OR(T124="",N(K124)+N(L124)+N(M124)=0),"",T124/(N(K124)+N(L124)+N(M124)))</f>
        <v/>
      </c>
      <c r="W124" s="19">
        <f>IF(OR(T124="",N(P124)=0),"",T124/P124)</f>
        <v/>
      </c>
      <c r="X124" s="20">
        <f>IF(OR(T124="",N(T124)=0,Q124=""),"",Q124/T124)</f>
        <v/>
      </c>
    </row>
    <row r="125">
      <c r="Q125" s="19" t="n"/>
      <c r="R125" s="19" t="n"/>
      <c r="S125" s="19" t="n"/>
      <c r="T125" s="19">
        <f>IF(AND(R125="",S125=""),"",N(R125)+N(S125))</f>
        <v/>
      </c>
      <c r="U125" s="19">
        <f>IF(OR(T125="",N(J125)=0),"",T125/J125*1000)</f>
        <v/>
      </c>
      <c r="V125" s="19">
        <f>IF(OR(T125="",N(K125)+N(L125)+N(M125)=0),"",T125/(N(K125)+N(L125)+N(M125)))</f>
        <v/>
      </c>
      <c r="W125" s="19">
        <f>IF(OR(T125="",N(P125)=0),"",T125/P125)</f>
        <v/>
      </c>
      <c r="X125" s="20">
        <f>IF(OR(T125="",N(T125)=0,Q125=""),"",Q125/T125)</f>
        <v/>
      </c>
    </row>
    <row r="126">
      <c r="Q126" s="19" t="n"/>
      <c r="R126" s="19" t="n"/>
      <c r="S126" s="19" t="n"/>
      <c r="T126" s="19">
        <f>IF(AND(R126="",S126=""),"",N(R126)+N(S126))</f>
        <v/>
      </c>
      <c r="U126" s="19">
        <f>IF(OR(T126="",N(J126)=0),"",T126/J126*1000)</f>
        <v/>
      </c>
      <c r="V126" s="19">
        <f>IF(OR(T126="",N(K126)+N(L126)+N(M126)=0),"",T126/(N(K126)+N(L126)+N(M126)))</f>
        <v/>
      </c>
      <c r="W126" s="19">
        <f>IF(OR(T126="",N(P126)=0),"",T126/P126)</f>
        <v/>
      </c>
      <c r="X126" s="20">
        <f>IF(OR(T126="",N(T126)=0,Q126=""),"",Q126/T126)</f>
        <v/>
      </c>
    </row>
    <row r="127">
      <c r="Q127" s="19" t="n"/>
      <c r="R127" s="19" t="n"/>
      <c r="S127" s="19" t="n"/>
      <c r="T127" s="19">
        <f>IF(AND(R127="",S127=""),"",N(R127)+N(S127))</f>
        <v/>
      </c>
      <c r="U127" s="19">
        <f>IF(OR(T127="",N(J127)=0),"",T127/J127*1000)</f>
        <v/>
      </c>
      <c r="V127" s="19">
        <f>IF(OR(T127="",N(K127)+N(L127)+N(M127)=0),"",T127/(N(K127)+N(L127)+N(M127)))</f>
        <v/>
      </c>
      <c r="W127" s="19">
        <f>IF(OR(T127="",N(P127)=0),"",T127/P127)</f>
        <v/>
      </c>
      <c r="X127" s="20">
        <f>IF(OR(T127="",N(T127)=0,Q127=""),"",Q127/T127)</f>
        <v/>
      </c>
    </row>
    <row r="128">
      <c r="Q128" s="19" t="n"/>
      <c r="R128" s="19" t="n"/>
      <c r="S128" s="19" t="n"/>
      <c r="T128" s="19">
        <f>IF(AND(R128="",S128=""),"",N(R128)+N(S128))</f>
        <v/>
      </c>
      <c r="U128" s="19">
        <f>IF(OR(T128="",N(J128)=0),"",T128/J128*1000)</f>
        <v/>
      </c>
      <c r="V128" s="19">
        <f>IF(OR(T128="",N(K128)+N(L128)+N(M128)=0),"",T128/(N(K128)+N(L128)+N(M128)))</f>
        <v/>
      </c>
      <c r="W128" s="19">
        <f>IF(OR(T128="",N(P128)=0),"",T128/P128)</f>
        <v/>
      </c>
      <c r="X128" s="20">
        <f>IF(OR(T128="",N(T128)=0,Q128=""),"",Q128/T128)</f>
        <v/>
      </c>
    </row>
    <row r="129">
      <c r="Q129" s="19" t="n"/>
      <c r="R129" s="19" t="n"/>
      <c r="S129" s="19" t="n"/>
      <c r="T129" s="19">
        <f>IF(AND(R129="",S129=""),"",N(R129)+N(S129))</f>
        <v/>
      </c>
      <c r="U129" s="19">
        <f>IF(OR(T129="",N(J129)=0),"",T129/J129*1000)</f>
        <v/>
      </c>
      <c r="V129" s="19">
        <f>IF(OR(T129="",N(K129)+N(L129)+N(M129)=0),"",T129/(N(K129)+N(L129)+N(M129)))</f>
        <v/>
      </c>
      <c r="W129" s="19">
        <f>IF(OR(T129="",N(P129)=0),"",T129/P129)</f>
        <v/>
      </c>
      <c r="X129" s="20">
        <f>IF(OR(T129="",N(T129)=0,Q129=""),"",Q129/T129)</f>
        <v/>
      </c>
    </row>
    <row r="130">
      <c r="Q130" s="19" t="n"/>
      <c r="R130" s="19" t="n"/>
      <c r="S130" s="19" t="n"/>
      <c r="T130" s="19">
        <f>IF(AND(R130="",S130=""),"",N(R130)+N(S130))</f>
        <v/>
      </c>
      <c r="U130" s="19">
        <f>IF(OR(T130="",N(J130)=0),"",T130/J130*1000)</f>
        <v/>
      </c>
      <c r="V130" s="19">
        <f>IF(OR(T130="",N(K130)+N(L130)+N(M130)=0),"",T130/(N(K130)+N(L130)+N(M130)))</f>
        <v/>
      </c>
      <c r="W130" s="19">
        <f>IF(OR(T130="",N(P130)=0),"",T130/P130)</f>
        <v/>
      </c>
      <c r="X130" s="20">
        <f>IF(OR(T130="",N(T130)=0,Q130=""),"",Q130/T130)</f>
        <v/>
      </c>
    </row>
    <row r="131">
      <c r="Q131" s="19" t="n"/>
      <c r="R131" s="19" t="n"/>
      <c r="S131" s="19" t="n"/>
      <c r="T131" s="19">
        <f>IF(AND(R131="",S131=""),"",N(R131)+N(S131))</f>
        <v/>
      </c>
      <c r="U131" s="19">
        <f>IF(OR(T131="",N(J131)=0),"",T131/J131*1000)</f>
        <v/>
      </c>
      <c r="V131" s="19">
        <f>IF(OR(T131="",N(K131)+N(L131)+N(M131)=0),"",T131/(N(K131)+N(L131)+N(M131)))</f>
        <v/>
      </c>
      <c r="W131" s="19">
        <f>IF(OR(T131="",N(P131)=0),"",T131/P131)</f>
        <v/>
      </c>
      <c r="X131" s="20">
        <f>IF(OR(T131="",N(T131)=0,Q131=""),"",Q131/T131)</f>
        <v/>
      </c>
    </row>
    <row r="132">
      <c r="Q132" s="19" t="n"/>
      <c r="R132" s="19" t="n"/>
      <c r="S132" s="19" t="n"/>
      <c r="T132" s="19">
        <f>IF(AND(R132="",S132=""),"",N(R132)+N(S132))</f>
        <v/>
      </c>
      <c r="U132" s="19">
        <f>IF(OR(T132="",N(J132)=0),"",T132/J132*1000)</f>
        <v/>
      </c>
      <c r="V132" s="19">
        <f>IF(OR(T132="",N(K132)+N(L132)+N(M132)=0),"",T132/(N(K132)+N(L132)+N(M132)))</f>
        <v/>
      </c>
      <c r="W132" s="19">
        <f>IF(OR(T132="",N(P132)=0),"",T132/P132)</f>
        <v/>
      </c>
      <c r="X132" s="20">
        <f>IF(OR(T132="",N(T132)=0,Q132=""),"",Q132/T132)</f>
        <v/>
      </c>
    </row>
    <row r="133">
      <c r="Q133" s="19" t="n"/>
      <c r="R133" s="19" t="n"/>
      <c r="S133" s="19" t="n"/>
      <c r="T133" s="19">
        <f>IF(AND(R133="",S133=""),"",N(R133)+N(S133))</f>
        <v/>
      </c>
      <c r="U133" s="19">
        <f>IF(OR(T133="",N(J133)=0),"",T133/J133*1000)</f>
        <v/>
      </c>
      <c r="V133" s="19">
        <f>IF(OR(T133="",N(K133)+N(L133)+N(M133)=0),"",T133/(N(K133)+N(L133)+N(M133)))</f>
        <v/>
      </c>
      <c r="W133" s="19">
        <f>IF(OR(T133="",N(P133)=0),"",T133/P133)</f>
        <v/>
      </c>
      <c r="X133" s="20">
        <f>IF(OR(T133="",N(T133)=0,Q133=""),"",Q133/T133)</f>
        <v/>
      </c>
    </row>
    <row r="134">
      <c r="Q134" s="19" t="n"/>
      <c r="R134" s="19" t="n"/>
      <c r="S134" s="19" t="n"/>
      <c r="T134" s="19">
        <f>IF(AND(R134="",S134=""),"",N(R134)+N(S134))</f>
        <v/>
      </c>
      <c r="U134" s="19">
        <f>IF(OR(T134="",N(J134)=0),"",T134/J134*1000)</f>
        <v/>
      </c>
      <c r="V134" s="19">
        <f>IF(OR(T134="",N(K134)+N(L134)+N(M134)=0),"",T134/(N(K134)+N(L134)+N(M134)))</f>
        <v/>
      </c>
      <c r="W134" s="19">
        <f>IF(OR(T134="",N(P134)=0),"",T134/P134)</f>
        <v/>
      </c>
      <c r="X134" s="20">
        <f>IF(OR(T134="",N(T134)=0,Q134=""),"",Q134/T134)</f>
        <v/>
      </c>
    </row>
    <row r="135">
      <c r="Q135" s="19" t="n"/>
      <c r="R135" s="19" t="n"/>
      <c r="S135" s="19" t="n"/>
      <c r="T135" s="19">
        <f>IF(AND(R135="",S135=""),"",N(R135)+N(S135))</f>
        <v/>
      </c>
      <c r="U135" s="19">
        <f>IF(OR(T135="",N(J135)=0),"",T135/J135*1000)</f>
        <v/>
      </c>
      <c r="V135" s="19">
        <f>IF(OR(T135="",N(K135)+N(L135)+N(M135)=0),"",T135/(N(K135)+N(L135)+N(M135)))</f>
        <v/>
      </c>
      <c r="W135" s="19">
        <f>IF(OR(T135="",N(P135)=0),"",T135/P135)</f>
        <v/>
      </c>
      <c r="X135" s="20">
        <f>IF(OR(T135="",N(T135)=0,Q135=""),"",Q135/T135)</f>
        <v/>
      </c>
    </row>
    <row r="136">
      <c r="Q136" s="19" t="n"/>
      <c r="R136" s="19" t="n"/>
      <c r="S136" s="19" t="n"/>
      <c r="T136" s="19">
        <f>IF(AND(R136="",S136=""),"",N(R136)+N(S136))</f>
        <v/>
      </c>
      <c r="U136" s="19">
        <f>IF(OR(T136="",N(J136)=0),"",T136/J136*1000)</f>
        <v/>
      </c>
      <c r="V136" s="19">
        <f>IF(OR(T136="",N(K136)+N(L136)+N(M136)=0),"",T136/(N(K136)+N(L136)+N(M136)))</f>
        <v/>
      </c>
      <c r="W136" s="19">
        <f>IF(OR(T136="",N(P136)=0),"",T136/P136)</f>
        <v/>
      </c>
      <c r="X136" s="20">
        <f>IF(OR(T136="",N(T136)=0,Q136=""),"",Q136/T136)</f>
        <v/>
      </c>
    </row>
    <row r="137">
      <c r="Q137" s="19" t="n"/>
      <c r="R137" s="19" t="n"/>
      <c r="S137" s="19" t="n"/>
      <c r="T137" s="19">
        <f>IF(AND(R137="",S137=""),"",N(R137)+N(S137))</f>
        <v/>
      </c>
      <c r="U137" s="19">
        <f>IF(OR(T137="",N(J137)=0),"",T137/J137*1000)</f>
        <v/>
      </c>
      <c r="V137" s="19">
        <f>IF(OR(T137="",N(K137)+N(L137)+N(M137)=0),"",T137/(N(K137)+N(L137)+N(M137)))</f>
        <v/>
      </c>
      <c r="W137" s="19">
        <f>IF(OR(T137="",N(P137)=0),"",T137/P137)</f>
        <v/>
      </c>
      <c r="X137" s="20">
        <f>IF(OR(T137="",N(T137)=0,Q137=""),"",Q137/T137)</f>
        <v/>
      </c>
    </row>
    <row r="138">
      <c r="Q138" s="19" t="n"/>
      <c r="R138" s="19" t="n"/>
      <c r="S138" s="19" t="n"/>
      <c r="T138" s="19">
        <f>IF(AND(R138="",S138=""),"",N(R138)+N(S138))</f>
        <v/>
      </c>
      <c r="U138" s="19">
        <f>IF(OR(T138="",N(J138)=0),"",T138/J138*1000)</f>
        <v/>
      </c>
      <c r="V138" s="19">
        <f>IF(OR(T138="",N(K138)+N(L138)+N(M138)=0),"",T138/(N(K138)+N(L138)+N(M138)))</f>
        <v/>
      </c>
      <c r="W138" s="19">
        <f>IF(OR(T138="",N(P138)=0),"",T138/P138)</f>
        <v/>
      </c>
      <c r="X138" s="20">
        <f>IF(OR(T138="",N(T138)=0,Q138=""),"",Q138/T138)</f>
        <v/>
      </c>
    </row>
    <row r="139">
      <c r="Q139" s="19" t="n"/>
      <c r="R139" s="19" t="n"/>
      <c r="S139" s="19" t="n"/>
      <c r="T139" s="19">
        <f>IF(AND(R139="",S139=""),"",N(R139)+N(S139))</f>
        <v/>
      </c>
      <c r="U139" s="19">
        <f>IF(OR(T139="",N(J139)=0),"",T139/J139*1000)</f>
        <v/>
      </c>
      <c r="V139" s="19">
        <f>IF(OR(T139="",N(K139)+N(L139)+N(M139)=0),"",T139/(N(K139)+N(L139)+N(M139)))</f>
        <v/>
      </c>
      <c r="W139" s="19">
        <f>IF(OR(T139="",N(P139)=0),"",T139/P139)</f>
        <v/>
      </c>
      <c r="X139" s="20">
        <f>IF(OR(T139="",N(T139)=0,Q139=""),"",Q139/T139)</f>
        <v/>
      </c>
    </row>
    <row r="140">
      <c r="Q140" s="19" t="n"/>
      <c r="R140" s="19" t="n"/>
      <c r="S140" s="19" t="n"/>
      <c r="T140" s="19">
        <f>IF(AND(R140="",S140=""),"",N(R140)+N(S140))</f>
        <v/>
      </c>
      <c r="U140" s="19">
        <f>IF(OR(T140="",N(J140)=0),"",T140/J140*1000)</f>
        <v/>
      </c>
      <c r="V140" s="19">
        <f>IF(OR(T140="",N(K140)+N(L140)+N(M140)=0),"",T140/(N(K140)+N(L140)+N(M140)))</f>
        <v/>
      </c>
      <c r="W140" s="19">
        <f>IF(OR(T140="",N(P140)=0),"",T140/P140)</f>
        <v/>
      </c>
      <c r="X140" s="20">
        <f>IF(OR(T140="",N(T140)=0,Q140=""),"",Q140/T140)</f>
        <v/>
      </c>
    </row>
    <row r="141">
      <c r="Q141" s="19" t="n"/>
      <c r="R141" s="19" t="n"/>
      <c r="S141" s="19" t="n"/>
      <c r="T141" s="19">
        <f>IF(AND(R141="",S141=""),"",N(R141)+N(S141))</f>
        <v/>
      </c>
      <c r="U141" s="19">
        <f>IF(OR(T141="",N(J141)=0),"",T141/J141*1000)</f>
        <v/>
      </c>
      <c r="V141" s="19">
        <f>IF(OR(T141="",N(K141)+N(L141)+N(M141)=0),"",T141/(N(K141)+N(L141)+N(M141)))</f>
        <v/>
      </c>
      <c r="W141" s="19">
        <f>IF(OR(T141="",N(P141)=0),"",T141/P141)</f>
        <v/>
      </c>
      <c r="X141" s="20">
        <f>IF(OR(T141="",N(T141)=0,Q141=""),"",Q141/T141)</f>
        <v/>
      </c>
    </row>
    <row r="142">
      <c r="Q142" s="19" t="n"/>
      <c r="R142" s="19" t="n"/>
      <c r="S142" s="19" t="n"/>
      <c r="T142" s="19">
        <f>IF(AND(R142="",S142=""),"",N(R142)+N(S142))</f>
        <v/>
      </c>
      <c r="U142" s="19">
        <f>IF(OR(T142="",N(J142)=0),"",T142/J142*1000)</f>
        <v/>
      </c>
      <c r="V142" s="19">
        <f>IF(OR(T142="",N(K142)+N(L142)+N(M142)=0),"",T142/(N(K142)+N(L142)+N(M142)))</f>
        <v/>
      </c>
      <c r="W142" s="19">
        <f>IF(OR(T142="",N(P142)=0),"",T142/P142)</f>
        <v/>
      </c>
      <c r="X142" s="20">
        <f>IF(OR(T142="",N(T142)=0,Q142=""),"",Q142/T142)</f>
        <v/>
      </c>
    </row>
    <row r="143">
      <c r="Q143" s="19" t="n"/>
      <c r="R143" s="19" t="n"/>
      <c r="S143" s="19" t="n"/>
      <c r="T143" s="19">
        <f>IF(AND(R143="",S143=""),"",N(R143)+N(S143))</f>
        <v/>
      </c>
      <c r="U143" s="19">
        <f>IF(OR(T143="",N(J143)=0),"",T143/J143*1000)</f>
        <v/>
      </c>
      <c r="V143" s="19">
        <f>IF(OR(T143="",N(K143)+N(L143)+N(M143)=0),"",T143/(N(K143)+N(L143)+N(M143)))</f>
        <v/>
      </c>
      <c r="W143" s="19">
        <f>IF(OR(T143="",N(P143)=0),"",T143/P143)</f>
        <v/>
      </c>
      <c r="X143" s="20">
        <f>IF(OR(T143="",N(T143)=0,Q143=""),"",Q143/T143)</f>
        <v/>
      </c>
    </row>
    <row r="144">
      <c r="Q144" s="19" t="n"/>
      <c r="R144" s="19" t="n"/>
      <c r="S144" s="19" t="n"/>
      <c r="T144" s="19">
        <f>IF(AND(R144="",S144=""),"",N(R144)+N(S144))</f>
        <v/>
      </c>
      <c r="U144" s="19">
        <f>IF(OR(T144="",N(J144)=0),"",T144/J144*1000)</f>
        <v/>
      </c>
      <c r="V144" s="19">
        <f>IF(OR(T144="",N(K144)+N(L144)+N(M144)=0),"",T144/(N(K144)+N(L144)+N(M144)))</f>
        <v/>
      </c>
      <c r="W144" s="19">
        <f>IF(OR(T144="",N(P144)=0),"",T144/P144)</f>
        <v/>
      </c>
      <c r="X144" s="20">
        <f>IF(OR(T144="",N(T144)=0,Q144=""),"",Q144/T144)</f>
        <v/>
      </c>
    </row>
    <row r="145">
      <c r="Q145" s="19" t="n"/>
      <c r="R145" s="19" t="n"/>
      <c r="S145" s="19" t="n"/>
      <c r="T145" s="19">
        <f>IF(AND(R145="",S145=""),"",N(R145)+N(S145))</f>
        <v/>
      </c>
      <c r="U145" s="19">
        <f>IF(OR(T145="",N(J145)=0),"",T145/J145*1000)</f>
        <v/>
      </c>
      <c r="V145" s="19">
        <f>IF(OR(T145="",N(K145)+N(L145)+N(M145)=0),"",T145/(N(K145)+N(L145)+N(M145)))</f>
        <v/>
      </c>
      <c r="W145" s="19">
        <f>IF(OR(T145="",N(P145)=0),"",T145/P145)</f>
        <v/>
      </c>
      <c r="X145" s="20">
        <f>IF(OR(T145="",N(T145)=0,Q145=""),"",Q145/T145)</f>
        <v/>
      </c>
    </row>
    <row r="146">
      <c r="Q146" s="19" t="n"/>
      <c r="R146" s="19" t="n"/>
      <c r="S146" s="19" t="n"/>
      <c r="T146" s="19">
        <f>IF(AND(R146="",S146=""),"",N(R146)+N(S146))</f>
        <v/>
      </c>
      <c r="U146" s="19">
        <f>IF(OR(T146="",N(J146)=0),"",T146/J146*1000)</f>
        <v/>
      </c>
      <c r="V146" s="19">
        <f>IF(OR(T146="",N(K146)+N(L146)+N(M146)=0),"",T146/(N(K146)+N(L146)+N(M146)))</f>
        <v/>
      </c>
      <c r="W146" s="19">
        <f>IF(OR(T146="",N(P146)=0),"",T146/P146)</f>
        <v/>
      </c>
      <c r="X146" s="20">
        <f>IF(OR(T146="",N(T146)=0,Q146=""),"",Q146/T146)</f>
        <v/>
      </c>
    </row>
    <row r="147">
      <c r="Q147" s="19" t="n"/>
      <c r="R147" s="19" t="n"/>
      <c r="S147" s="19" t="n"/>
      <c r="T147" s="19">
        <f>IF(AND(R147="",S147=""),"",N(R147)+N(S147))</f>
        <v/>
      </c>
      <c r="U147" s="19">
        <f>IF(OR(T147="",N(J147)=0),"",T147/J147*1000)</f>
        <v/>
      </c>
      <c r="V147" s="19">
        <f>IF(OR(T147="",N(K147)+N(L147)+N(M147)=0),"",T147/(N(K147)+N(L147)+N(M147)))</f>
        <v/>
      </c>
      <c r="W147" s="19">
        <f>IF(OR(T147="",N(P147)=0),"",T147/P147)</f>
        <v/>
      </c>
      <c r="X147" s="20">
        <f>IF(OR(T147="",N(T147)=0,Q147=""),"",Q147/T147)</f>
        <v/>
      </c>
    </row>
    <row r="148">
      <c r="Q148" s="19" t="n"/>
      <c r="R148" s="19" t="n"/>
      <c r="S148" s="19" t="n"/>
      <c r="T148" s="19">
        <f>IF(AND(R148="",S148=""),"",N(R148)+N(S148))</f>
        <v/>
      </c>
      <c r="U148" s="19">
        <f>IF(OR(T148="",N(J148)=0),"",T148/J148*1000)</f>
        <v/>
      </c>
      <c r="V148" s="19">
        <f>IF(OR(T148="",N(K148)+N(L148)+N(M148)=0),"",T148/(N(K148)+N(L148)+N(M148)))</f>
        <v/>
      </c>
      <c r="W148" s="19">
        <f>IF(OR(T148="",N(P148)=0),"",T148/P148)</f>
        <v/>
      </c>
      <c r="X148" s="20">
        <f>IF(OR(T148="",N(T148)=0,Q148=""),"",Q148/T148)</f>
        <v/>
      </c>
    </row>
    <row r="149">
      <c r="Q149" s="19" t="n"/>
      <c r="R149" s="19" t="n"/>
      <c r="S149" s="19" t="n"/>
      <c r="T149" s="19">
        <f>IF(AND(R149="",S149=""),"",N(R149)+N(S149))</f>
        <v/>
      </c>
      <c r="U149" s="19">
        <f>IF(OR(T149="",N(J149)=0),"",T149/J149*1000)</f>
        <v/>
      </c>
      <c r="V149" s="19">
        <f>IF(OR(T149="",N(K149)+N(L149)+N(M149)=0),"",T149/(N(K149)+N(L149)+N(M149)))</f>
        <v/>
      </c>
      <c r="W149" s="19">
        <f>IF(OR(T149="",N(P149)=0),"",T149/P149)</f>
        <v/>
      </c>
      <c r="X149" s="20">
        <f>IF(OR(T149="",N(T149)=0,Q149=""),"",Q149/T149)</f>
        <v/>
      </c>
    </row>
    <row r="150">
      <c r="Q150" s="19" t="n"/>
      <c r="R150" s="19" t="n"/>
      <c r="S150" s="19" t="n"/>
      <c r="T150" s="19">
        <f>IF(AND(R150="",S150=""),"",N(R150)+N(S150))</f>
        <v/>
      </c>
      <c r="U150" s="19">
        <f>IF(OR(T150="",N(J150)=0),"",T150/J150*1000)</f>
        <v/>
      </c>
      <c r="V150" s="19">
        <f>IF(OR(T150="",N(K150)+N(L150)+N(M150)=0),"",T150/(N(K150)+N(L150)+N(M150)))</f>
        <v/>
      </c>
      <c r="W150" s="19">
        <f>IF(OR(T150="",N(P150)=0),"",T150/P150)</f>
        <v/>
      </c>
      <c r="X150" s="20">
        <f>IF(OR(T150="",N(T150)=0,Q150=""),"",Q150/T150)</f>
        <v/>
      </c>
    </row>
    <row r="151">
      <c r="Q151" s="19" t="n"/>
      <c r="R151" s="19" t="n"/>
      <c r="S151" s="19" t="n"/>
      <c r="T151" s="19">
        <f>IF(AND(R151="",S151=""),"",N(R151)+N(S151))</f>
        <v/>
      </c>
      <c r="U151" s="19">
        <f>IF(OR(T151="",N(J151)=0),"",T151/J151*1000)</f>
        <v/>
      </c>
      <c r="V151" s="19">
        <f>IF(OR(T151="",N(K151)+N(L151)+N(M151)=0),"",T151/(N(K151)+N(L151)+N(M151)))</f>
        <v/>
      </c>
      <c r="W151" s="19">
        <f>IF(OR(T151="",N(P151)=0),"",T151/P151)</f>
        <v/>
      </c>
      <c r="X151" s="20">
        <f>IF(OR(T151="",N(T151)=0,Q151=""),"",Q151/T151)</f>
        <v/>
      </c>
    </row>
    <row r="152">
      <c r="Q152" s="19" t="n"/>
      <c r="R152" s="19" t="n"/>
      <c r="S152" s="19" t="n"/>
      <c r="T152" s="19">
        <f>IF(AND(R152="",S152=""),"",N(R152)+N(S152))</f>
        <v/>
      </c>
      <c r="U152" s="19">
        <f>IF(OR(T152="",N(J152)=0),"",T152/J152*1000)</f>
        <v/>
      </c>
      <c r="V152" s="19">
        <f>IF(OR(T152="",N(K152)+N(L152)+N(M152)=0),"",T152/(N(K152)+N(L152)+N(M152)))</f>
        <v/>
      </c>
      <c r="W152" s="19">
        <f>IF(OR(T152="",N(P152)=0),"",T152/P152)</f>
        <v/>
      </c>
      <c r="X152" s="20">
        <f>IF(OR(T152="",N(T152)=0,Q152=""),"",Q152/T152)</f>
        <v/>
      </c>
    </row>
    <row r="153">
      <c r="Q153" s="19" t="n"/>
      <c r="R153" s="19" t="n"/>
      <c r="S153" s="19" t="n"/>
      <c r="T153" s="19">
        <f>IF(AND(R153="",S153=""),"",N(R153)+N(S153))</f>
        <v/>
      </c>
      <c r="U153" s="19">
        <f>IF(OR(T153="",N(J153)=0),"",T153/J153*1000)</f>
        <v/>
      </c>
      <c r="V153" s="19">
        <f>IF(OR(T153="",N(K153)+N(L153)+N(M153)=0),"",T153/(N(K153)+N(L153)+N(M153)))</f>
        <v/>
      </c>
      <c r="W153" s="19">
        <f>IF(OR(T153="",N(P153)=0),"",T153/P153)</f>
        <v/>
      </c>
      <c r="X153" s="20">
        <f>IF(OR(T153="",N(T153)=0,Q153=""),"",Q153/T153)</f>
        <v/>
      </c>
    </row>
    <row r="154">
      <c r="Q154" s="19" t="n"/>
      <c r="R154" s="19" t="n"/>
      <c r="S154" s="19" t="n"/>
      <c r="T154" s="19">
        <f>IF(AND(R154="",S154=""),"",N(R154)+N(S154))</f>
        <v/>
      </c>
      <c r="U154" s="19">
        <f>IF(OR(T154="",N(J154)=0),"",T154/J154*1000)</f>
        <v/>
      </c>
      <c r="V154" s="19">
        <f>IF(OR(T154="",N(K154)+N(L154)+N(M154)=0),"",T154/(N(K154)+N(L154)+N(M154)))</f>
        <v/>
      </c>
      <c r="W154" s="19">
        <f>IF(OR(T154="",N(P154)=0),"",T154/P154)</f>
        <v/>
      </c>
      <c r="X154" s="20">
        <f>IF(OR(T154="",N(T154)=0,Q154=""),"",Q154/T154)</f>
        <v/>
      </c>
    </row>
    <row r="155">
      <c r="Q155" s="19" t="n"/>
      <c r="R155" s="19" t="n"/>
      <c r="S155" s="19" t="n"/>
      <c r="T155" s="19">
        <f>IF(AND(R155="",S155=""),"",N(R155)+N(S155))</f>
        <v/>
      </c>
      <c r="U155" s="19">
        <f>IF(OR(T155="",N(J155)=0),"",T155/J155*1000)</f>
        <v/>
      </c>
      <c r="V155" s="19">
        <f>IF(OR(T155="",N(K155)+N(L155)+N(M155)=0),"",T155/(N(K155)+N(L155)+N(M155)))</f>
        <v/>
      </c>
      <c r="W155" s="19">
        <f>IF(OR(T155="",N(P155)=0),"",T155/P155)</f>
        <v/>
      </c>
      <c r="X155" s="20">
        <f>IF(OR(T155="",N(T155)=0,Q155=""),"",Q155/T155)</f>
        <v/>
      </c>
    </row>
    <row r="156">
      <c r="Q156" s="19" t="n"/>
      <c r="R156" s="19" t="n"/>
      <c r="S156" s="19" t="n"/>
      <c r="T156" s="19">
        <f>IF(AND(R156="",S156=""),"",N(R156)+N(S156))</f>
        <v/>
      </c>
      <c r="U156" s="19">
        <f>IF(OR(T156="",N(J156)=0),"",T156/J156*1000)</f>
        <v/>
      </c>
      <c r="V156" s="19">
        <f>IF(OR(T156="",N(K156)+N(L156)+N(M156)=0),"",T156/(N(K156)+N(L156)+N(M156)))</f>
        <v/>
      </c>
      <c r="W156" s="19">
        <f>IF(OR(T156="",N(P156)=0),"",T156/P156)</f>
        <v/>
      </c>
      <c r="X156" s="20">
        <f>IF(OR(T156="",N(T156)=0,Q156=""),"",Q156/T156)</f>
        <v/>
      </c>
    </row>
    <row r="157">
      <c r="Q157" s="19" t="n"/>
      <c r="R157" s="19" t="n"/>
      <c r="S157" s="19" t="n"/>
      <c r="T157" s="19">
        <f>IF(AND(R157="",S157=""),"",N(R157)+N(S157))</f>
        <v/>
      </c>
      <c r="U157" s="19">
        <f>IF(OR(T157="",N(J157)=0),"",T157/J157*1000)</f>
        <v/>
      </c>
      <c r="V157" s="19">
        <f>IF(OR(T157="",N(K157)+N(L157)+N(M157)=0),"",T157/(N(K157)+N(L157)+N(M157)))</f>
        <v/>
      </c>
      <c r="W157" s="19">
        <f>IF(OR(T157="",N(P157)=0),"",T157/P157)</f>
        <v/>
      </c>
      <c r="X157" s="20">
        <f>IF(OR(T157="",N(T157)=0,Q157=""),"",Q157/T157)</f>
        <v/>
      </c>
    </row>
    <row r="158">
      <c r="Q158" s="19" t="n"/>
      <c r="R158" s="19" t="n"/>
      <c r="S158" s="19" t="n"/>
      <c r="T158" s="19">
        <f>IF(AND(R158="",S158=""),"",N(R158)+N(S158))</f>
        <v/>
      </c>
      <c r="U158" s="19">
        <f>IF(OR(T158="",N(J158)=0),"",T158/J158*1000)</f>
        <v/>
      </c>
      <c r="V158" s="19">
        <f>IF(OR(T158="",N(K158)+N(L158)+N(M158)=0),"",T158/(N(K158)+N(L158)+N(M158)))</f>
        <v/>
      </c>
      <c r="W158" s="19">
        <f>IF(OR(T158="",N(P158)=0),"",T158/P158)</f>
        <v/>
      </c>
      <c r="X158" s="20">
        <f>IF(OR(T158="",N(T158)=0,Q158=""),"",Q158/T158)</f>
        <v/>
      </c>
    </row>
    <row r="159">
      <c r="Q159" s="19" t="n"/>
      <c r="R159" s="19" t="n"/>
      <c r="S159" s="19" t="n"/>
      <c r="T159" s="19">
        <f>IF(AND(R159="",S159=""),"",N(R159)+N(S159))</f>
        <v/>
      </c>
      <c r="U159" s="19">
        <f>IF(OR(T159="",N(J159)=0),"",T159/J159*1000)</f>
        <v/>
      </c>
      <c r="V159" s="19">
        <f>IF(OR(T159="",N(K159)+N(L159)+N(M159)=0),"",T159/(N(K159)+N(L159)+N(M159)))</f>
        <v/>
      </c>
      <c r="W159" s="19">
        <f>IF(OR(T159="",N(P159)=0),"",T159/P159)</f>
        <v/>
      </c>
      <c r="X159" s="20">
        <f>IF(OR(T159="",N(T159)=0,Q159=""),"",Q159/T159)</f>
        <v/>
      </c>
    </row>
    <row r="160">
      <c r="Q160" s="19" t="n"/>
      <c r="R160" s="19" t="n"/>
      <c r="S160" s="19" t="n"/>
      <c r="T160" s="19">
        <f>IF(AND(R160="",S160=""),"",N(R160)+N(S160))</f>
        <v/>
      </c>
      <c r="U160" s="19">
        <f>IF(OR(T160="",N(J160)=0),"",T160/J160*1000)</f>
        <v/>
      </c>
      <c r="V160" s="19">
        <f>IF(OR(T160="",N(K160)+N(L160)+N(M160)=0),"",T160/(N(K160)+N(L160)+N(M160)))</f>
        <v/>
      </c>
      <c r="W160" s="19">
        <f>IF(OR(T160="",N(P160)=0),"",T160/P160)</f>
        <v/>
      </c>
      <c r="X160" s="20">
        <f>IF(OR(T160="",N(T160)=0,Q160=""),"",Q160/T160)</f>
        <v/>
      </c>
    </row>
    <row r="161">
      <c r="Q161" s="19" t="n"/>
      <c r="R161" s="19" t="n"/>
      <c r="S161" s="19" t="n"/>
      <c r="T161" s="19">
        <f>IF(AND(R161="",S161=""),"",N(R161)+N(S161))</f>
        <v/>
      </c>
      <c r="U161" s="19">
        <f>IF(OR(T161="",N(J161)=0),"",T161/J161*1000)</f>
        <v/>
      </c>
      <c r="V161" s="19">
        <f>IF(OR(T161="",N(K161)+N(L161)+N(M161)=0),"",T161/(N(K161)+N(L161)+N(M161)))</f>
        <v/>
      </c>
      <c r="W161" s="19">
        <f>IF(OR(T161="",N(P161)=0),"",T161/P161)</f>
        <v/>
      </c>
      <c r="X161" s="20">
        <f>IF(OR(T161="",N(T161)=0,Q161=""),"",Q161/T161)</f>
        <v/>
      </c>
    </row>
    <row r="162">
      <c r="Q162" s="19" t="n"/>
      <c r="R162" s="19" t="n"/>
      <c r="S162" s="19" t="n"/>
      <c r="T162" s="19">
        <f>IF(AND(R162="",S162=""),"",N(R162)+N(S162))</f>
        <v/>
      </c>
      <c r="U162" s="19">
        <f>IF(OR(T162="",N(J162)=0),"",T162/J162*1000)</f>
        <v/>
      </c>
      <c r="V162" s="19">
        <f>IF(OR(T162="",N(K162)+N(L162)+N(M162)=0),"",T162/(N(K162)+N(L162)+N(M162)))</f>
        <v/>
      </c>
      <c r="W162" s="19">
        <f>IF(OR(T162="",N(P162)=0),"",T162/P162)</f>
        <v/>
      </c>
      <c r="X162" s="20">
        <f>IF(OR(T162="",N(T162)=0,Q162=""),"",Q162/T162)</f>
        <v/>
      </c>
    </row>
    <row r="163">
      <c r="Q163" s="19" t="n"/>
      <c r="R163" s="19" t="n"/>
      <c r="S163" s="19" t="n"/>
      <c r="T163" s="19">
        <f>IF(AND(R163="",S163=""),"",N(R163)+N(S163))</f>
        <v/>
      </c>
      <c r="U163" s="19">
        <f>IF(OR(T163="",N(J163)=0),"",T163/J163*1000)</f>
        <v/>
      </c>
      <c r="V163" s="19">
        <f>IF(OR(T163="",N(K163)+N(L163)+N(M163)=0),"",T163/(N(K163)+N(L163)+N(M163)))</f>
        <v/>
      </c>
      <c r="W163" s="19">
        <f>IF(OR(T163="",N(P163)=0),"",T163/P163)</f>
        <v/>
      </c>
      <c r="X163" s="20">
        <f>IF(OR(T163="",N(T163)=0,Q163=""),"",Q163/T163)</f>
        <v/>
      </c>
    </row>
    <row r="164">
      <c r="Q164" s="19" t="n"/>
      <c r="R164" s="19" t="n"/>
      <c r="S164" s="19" t="n"/>
      <c r="T164" s="19">
        <f>IF(AND(R164="",S164=""),"",N(R164)+N(S164))</f>
        <v/>
      </c>
      <c r="U164" s="19">
        <f>IF(OR(T164="",N(J164)=0),"",T164/J164*1000)</f>
        <v/>
      </c>
      <c r="V164" s="19">
        <f>IF(OR(T164="",N(K164)+N(L164)+N(M164)=0),"",T164/(N(K164)+N(L164)+N(M164)))</f>
        <v/>
      </c>
      <c r="W164" s="19">
        <f>IF(OR(T164="",N(P164)=0),"",T164/P164)</f>
        <v/>
      </c>
      <c r="X164" s="20">
        <f>IF(OR(T164="",N(T164)=0,Q164=""),"",Q164/T164)</f>
        <v/>
      </c>
    </row>
    <row r="165">
      <c r="Q165" s="19" t="n"/>
      <c r="R165" s="19" t="n"/>
      <c r="S165" s="19" t="n"/>
      <c r="T165" s="19">
        <f>IF(AND(R165="",S165=""),"",N(R165)+N(S165))</f>
        <v/>
      </c>
      <c r="U165" s="19">
        <f>IF(OR(T165="",N(J165)=0),"",T165/J165*1000)</f>
        <v/>
      </c>
      <c r="V165" s="19">
        <f>IF(OR(T165="",N(K165)+N(L165)+N(M165)=0),"",T165/(N(K165)+N(L165)+N(M165)))</f>
        <v/>
      </c>
      <c r="W165" s="19">
        <f>IF(OR(T165="",N(P165)=0),"",T165/P165)</f>
        <v/>
      </c>
      <c r="X165" s="20">
        <f>IF(OR(T165="",N(T165)=0,Q165=""),"",Q165/T165)</f>
        <v/>
      </c>
    </row>
    <row r="166">
      <c r="Q166" s="19" t="n"/>
      <c r="R166" s="19" t="n"/>
      <c r="S166" s="19" t="n"/>
      <c r="T166" s="19">
        <f>IF(AND(R166="",S166=""),"",N(R166)+N(S166))</f>
        <v/>
      </c>
      <c r="U166" s="19">
        <f>IF(OR(T166="",N(J166)=0),"",T166/J166*1000)</f>
        <v/>
      </c>
      <c r="V166" s="19">
        <f>IF(OR(T166="",N(K166)+N(L166)+N(M166)=0),"",T166/(N(K166)+N(L166)+N(M166)))</f>
        <v/>
      </c>
      <c r="W166" s="19">
        <f>IF(OR(T166="",N(P166)=0),"",T166/P166)</f>
        <v/>
      </c>
      <c r="X166" s="20">
        <f>IF(OR(T166="",N(T166)=0,Q166=""),"",Q166/T166)</f>
        <v/>
      </c>
    </row>
    <row r="167">
      <c r="Q167" s="19" t="n"/>
      <c r="R167" s="19" t="n"/>
      <c r="S167" s="19" t="n"/>
      <c r="T167" s="19">
        <f>IF(AND(R167="",S167=""),"",N(R167)+N(S167))</f>
        <v/>
      </c>
      <c r="U167" s="19">
        <f>IF(OR(T167="",N(J167)=0),"",T167/J167*1000)</f>
        <v/>
      </c>
      <c r="V167" s="19">
        <f>IF(OR(T167="",N(K167)+N(L167)+N(M167)=0),"",T167/(N(K167)+N(L167)+N(M167)))</f>
        <v/>
      </c>
      <c r="W167" s="19">
        <f>IF(OR(T167="",N(P167)=0),"",T167/P167)</f>
        <v/>
      </c>
      <c r="X167" s="20">
        <f>IF(OR(T167="",N(T167)=0,Q167=""),"",Q167/T167)</f>
        <v/>
      </c>
    </row>
    <row r="168">
      <c r="Q168" s="19" t="n"/>
      <c r="R168" s="19" t="n"/>
      <c r="S168" s="19" t="n"/>
      <c r="T168" s="19">
        <f>IF(AND(R168="",S168=""),"",N(R168)+N(S168))</f>
        <v/>
      </c>
      <c r="U168" s="19">
        <f>IF(OR(T168="",N(J168)=0),"",T168/J168*1000)</f>
        <v/>
      </c>
      <c r="V168" s="19">
        <f>IF(OR(T168="",N(K168)+N(L168)+N(M168)=0),"",T168/(N(K168)+N(L168)+N(M168)))</f>
        <v/>
      </c>
      <c r="W168" s="19">
        <f>IF(OR(T168="",N(P168)=0),"",T168/P168)</f>
        <v/>
      </c>
      <c r="X168" s="20">
        <f>IF(OR(T168="",N(T168)=0,Q168=""),"",Q168/T168)</f>
        <v/>
      </c>
    </row>
    <row r="169">
      <c r="Q169" s="19" t="n"/>
      <c r="R169" s="19" t="n"/>
      <c r="S169" s="19" t="n"/>
      <c r="T169" s="19">
        <f>IF(AND(R169="",S169=""),"",N(R169)+N(S169))</f>
        <v/>
      </c>
      <c r="U169" s="19">
        <f>IF(OR(T169="",N(J169)=0),"",T169/J169*1000)</f>
        <v/>
      </c>
      <c r="V169" s="19">
        <f>IF(OR(T169="",N(K169)+N(L169)+N(M169)=0),"",T169/(N(K169)+N(L169)+N(M169)))</f>
        <v/>
      </c>
      <c r="W169" s="19">
        <f>IF(OR(T169="",N(P169)=0),"",T169/P169)</f>
        <v/>
      </c>
      <c r="X169" s="20">
        <f>IF(OR(T169="",N(T169)=0,Q169=""),"",Q169/T169)</f>
        <v/>
      </c>
    </row>
    <row r="170">
      <c r="Q170" s="19" t="n"/>
      <c r="R170" s="19" t="n"/>
      <c r="S170" s="19" t="n"/>
      <c r="T170" s="19">
        <f>IF(AND(R170="",S170=""),"",N(R170)+N(S170))</f>
        <v/>
      </c>
      <c r="U170" s="19">
        <f>IF(OR(T170="",N(J170)=0),"",T170/J170*1000)</f>
        <v/>
      </c>
      <c r="V170" s="19">
        <f>IF(OR(T170="",N(K170)+N(L170)+N(M170)=0),"",T170/(N(K170)+N(L170)+N(M170)))</f>
        <v/>
      </c>
      <c r="W170" s="19">
        <f>IF(OR(T170="",N(P170)=0),"",T170/P170)</f>
        <v/>
      </c>
      <c r="X170" s="20">
        <f>IF(OR(T170="",N(T170)=0,Q170=""),"",Q170/T170)</f>
        <v/>
      </c>
    </row>
    <row r="171">
      <c r="Q171" s="19" t="n"/>
      <c r="R171" s="19" t="n"/>
      <c r="S171" s="19" t="n"/>
      <c r="T171" s="19">
        <f>IF(AND(R171="",S171=""),"",N(R171)+N(S171))</f>
        <v/>
      </c>
      <c r="U171" s="19">
        <f>IF(OR(T171="",N(J171)=0),"",T171/J171*1000)</f>
        <v/>
      </c>
      <c r="V171" s="19">
        <f>IF(OR(T171="",N(K171)+N(L171)+N(M171)=0),"",T171/(N(K171)+N(L171)+N(M171)))</f>
        <v/>
      </c>
      <c r="W171" s="19">
        <f>IF(OR(T171="",N(P171)=0),"",T171/P171)</f>
        <v/>
      </c>
      <c r="X171" s="20">
        <f>IF(OR(T171="",N(T171)=0,Q171=""),"",Q171/T171)</f>
        <v/>
      </c>
    </row>
    <row r="172">
      <c r="Q172" s="19" t="n"/>
      <c r="R172" s="19" t="n"/>
      <c r="S172" s="19" t="n"/>
      <c r="T172" s="19">
        <f>IF(AND(R172="",S172=""),"",N(R172)+N(S172))</f>
        <v/>
      </c>
      <c r="U172" s="19">
        <f>IF(OR(T172="",N(J172)=0),"",T172/J172*1000)</f>
        <v/>
      </c>
      <c r="V172" s="19">
        <f>IF(OR(T172="",N(K172)+N(L172)+N(M172)=0),"",T172/(N(K172)+N(L172)+N(M172)))</f>
        <v/>
      </c>
      <c r="W172" s="19">
        <f>IF(OR(T172="",N(P172)=0),"",T172/P172)</f>
        <v/>
      </c>
      <c r="X172" s="20">
        <f>IF(OR(T172="",N(T172)=0,Q172=""),"",Q172/T172)</f>
        <v/>
      </c>
    </row>
    <row r="173">
      <c r="Q173" s="19" t="n"/>
      <c r="R173" s="19" t="n"/>
      <c r="S173" s="19" t="n"/>
      <c r="T173" s="19">
        <f>IF(AND(R173="",S173=""),"",N(R173)+N(S173))</f>
        <v/>
      </c>
      <c r="U173" s="19">
        <f>IF(OR(T173="",N(J173)=0),"",T173/J173*1000)</f>
        <v/>
      </c>
      <c r="V173" s="19">
        <f>IF(OR(T173="",N(K173)+N(L173)+N(M173)=0),"",T173/(N(K173)+N(L173)+N(M173)))</f>
        <v/>
      </c>
      <c r="W173" s="19">
        <f>IF(OR(T173="",N(P173)=0),"",T173/P173)</f>
        <v/>
      </c>
      <c r="X173" s="20">
        <f>IF(OR(T173="",N(T173)=0,Q173=""),"",Q173/T173)</f>
        <v/>
      </c>
    </row>
    <row r="174">
      <c r="Q174" s="19" t="n"/>
      <c r="R174" s="19" t="n"/>
      <c r="S174" s="19" t="n"/>
      <c r="T174" s="19">
        <f>IF(AND(R174="",S174=""),"",N(R174)+N(S174))</f>
        <v/>
      </c>
      <c r="U174" s="19">
        <f>IF(OR(T174="",N(J174)=0),"",T174/J174*1000)</f>
        <v/>
      </c>
      <c r="V174" s="19">
        <f>IF(OR(T174="",N(K174)+N(L174)+N(M174)=0),"",T174/(N(K174)+N(L174)+N(M174)))</f>
        <v/>
      </c>
      <c r="W174" s="19">
        <f>IF(OR(T174="",N(P174)=0),"",T174/P174)</f>
        <v/>
      </c>
      <c r="X174" s="20">
        <f>IF(OR(T174="",N(T174)=0,Q174=""),"",Q174/T174)</f>
        <v/>
      </c>
    </row>
    <row r="175">
      <c r="Q175" s="19" t="n"/>
      <c r="R175" s="19" t="n"/>
      <c r="S175" s="19" t="n"/>
      <c r="T175" s="19">
        <f>IF(AND(R175="",S175=""),"",N(R175)+N(S175))</f>
        <v/>
      </c>
      <c r="U175" s="19">
        <f>IF(OR(T175="",N(J175)=0),"",T175/J175*1000)</f>
        <v/>
      </c>
      <c r="V175" s="19">
        <f>IF(OR(T175="",N(K175)+N(L175)+N(M175)=0),"",T175/(N(K175)+N(L175)+N(M175)))</f>
        <v/>
      </c>
      <c r="W175" s="19">
        <f>IF(OR(T175="",N(P175)=0),"",T175/P175)</f>
        <v/>
      </c>
      <c r="X175" s="20">
        <f>IF(OR(T175="",N(T175)=0,Q175=""),"",Q175/T175)</f>
        <v/>
      </c>
    </row>
    <row r="176">
      <c r="Q176" s="19" t="n"/>
      <c r="R176" s="19" t="n"/>
      <c r="S176" s="19" t="n"/>
      <c r="T176" s="19">
        <f>IF(AND(R176="",S176=""),"",N(R176)+N(S176))</f>
        <v/>
      </c>
      <c r="U176" s="19">
        <f>IF(OR(T176="",N(J176)=0),"",T176/J176*1000)</f>
        <v/>
      </c>
      <c r="V176" s="19">
        <f>IF(OR(T176="",N(K176)+N(L176)+N(M176)=0),"",T176/(N(K176)+N(L176)+N(M176)))</f>
        <v/>
      </c>
      <c r="W176" s="19">
        <f>IF(OR(T176="",N(P176)=0),"",T176/P176)</f>
        <v/>
      </c>
      <c r="X176" s="20">
        <f>IF(OR(T176="",N(T176)=0,Q176=""),"",Q176/T176)</f>
        <v/>
      </c>
    </row>
    <row r="177">
      <c r="Q177" s="19" t="n"/>
      <c r="R177" s="19" t="n"/>
      <c r="S177" s="19" t="n"/>
      <c r="T177" s="19">
        <f>IF(AND(R177="",S177=""),"",N(R177)+N(S177))</f>
        <v/>
      </c>
      <c r="U177" s="19">
        <f>IF(OR(T177="",N(J177)=0),"",T177/J177*1000)</f>
        <v/>
      </c>
      <c r="V177" s="19">
        <f>IF(OR(T177="",N(K177)+N(L177)+N(M177)=0),"",T177/(N(K177)+N(L177)+N(M177)))</f>
        <v/>
      </c>
      <c r="W177" s="19">
        <f>IF(OR(T177="",N(P177)=0),"",T177/P177)</f>
        <v/>
      </c>
      <c r="X177" s="20">
        <f>IF(OR(T177="",N(T177)=0,Q177=""),"",Q177/T177)</f>
        <v/>
      </c>
    </row>
    <row r="178">
      <c r="Q178" s="19" t="n"/>
      <c r="R178" s="19" t="n"/>
      <c r="S178" s="19" t="n"/>
      <c r="T178" s="19">
        <f>IF(AND(R178="",S178=""),"",N(R178)+N(S178))</f>
        <v/>
      </c>
      <c r="U178" s="19">
        <f>IF(OR(T178="",N(J178)=0),"",T178/J178*1000)</f>
        <v/>
      </c>
      <c r="V178" s="19">
        <f>IF(OR(T178="",N(K178)+N(L178)+N(M178)=0),"",T178/(N(K178)+N(L178)+N(M178)))</f>
        <v/>
      </c>
      <c r="W178" s="19">
        <f>IF(OR(T178="",N(P178)=0),"",T178/P178)</f>
        <v/>
      </c>
      <c r="X178" s="20">
        <f>IF(OR(T178="",N(T178)=0,Q178=""),"",Q178/T178)</f>
        <v/>
      </c>
    </row>
    <row r="179">
      <c r="Q179" s="19" t="n"/>
      <c r="R179" s="19" t="n"/>
      <c r="S179" s="19" t="n"/>
      <c r="T179" s="19">
        <f>IF(AND(R179="",S179=""),"",N(R179)+N(S179))</f>
        <v/>
      </c>
      <c r="U179" s="19">
        <f>IF(OR(T179="",N(J179)=0),"",T179/J179*1000)</f>
        <v/>
      </c>
      <c r="V179" s="19">
        <f>IF(OR(T179="",N(K179)+N(L179)+N(M179)=0),"",T179/(N(K179)+N(L179)+N(M179)))</f>
        <v/>
      </c>
      <c r="W179" s="19">
        <f>IF(OR(T179="",N(P179)=0),"",T179/P179)</f>
        <v/>
      </c>
      <c r="X179" s="20">
        <f>IF(OR(T179="",N(T179)=0,Q179=""),"",Q179/T179)</f>
        <v/>
      </c>
    </row>
    <row r="180">
      <c r="Q180" s="19" t="n"/>
      <c r="R180" s="19" t="n"/>
      <c r="S180" s="19" t="n"/>
      <c r="T180" s="19">
        <f>IF(AND(R180="",S180=""),"",N(R180)+N(S180))</f>
        <v/>
      </c>
      <c r="U180" s="19">
        <f>IF(OR(T180="",N(J180)=0),"",T180/J180*1000)</f>
        <v/>
      </c>
      <c r="V180" s="19">
        <f>IF(OR(T180="",N(K180)+N(L180)+N(M180)=0),"",T180/(N(K180)+N(L180)+N(M180)))</f>
        <v/>
      </c>
      <c r="W180" s="19">
        <f>IF(OR(T180="",N(P180)=0),"",T180/P180)</f>
        <v/>
      </c>
      <c r="X180" s="20">
        <f>IF(OR(T180="",N(T180)=0,Q180=""),"",Q180/T180)</f>
        <v/>
      </c>
    </row>
    <row r="181">
      <c r="Q181" s="19" t="n"/>
      <c r="R181" s="19" t="n"/>
      <c r="S181" s="19" t="n"/>
      <c r="T181" s="19">
        <f>IF(AND(R181="",S181=""),"",N(R181)+N(S181))</f>
        <v/>
      </c>
      <c r="U181" s="19">
        <f>IF(OR(T181="",N(J181)=0),"",T181/J181*1000)</f>
        <v/>
      </c>
      <c r="V181" s="19">
        <f>IF(OR(T181="",N(K181)+N(L181)+N(M181)=0),"",T181/(N(K181)+N(L181)+N(M181)))</f>
        <v/>
      </c>
      <c r="W181" s="19">
        <f>IF(OR(T181="",N(P181)=0),"",T181/P181)</f>
        <v/>
      </c>
      <c r="X181" s="20">
        <f>IF(OR(T181="",N(T181)=0,Q181=""),"",Q181/T181)</f>
        <v/>
      </c>
    </row>
    <row r="182">
      <c r="Q182" s="19" t="n"/>
      <c r="R182" s="19" t="n"/>
      <c r="S182" s="19" t="n"/>
      <c r="T182" s="19">
        <f>IF(AND(R182="",S182=""),"",N(R182)+N(S182))</f>
        <v/>
      </c>
      <c r="U182" s="19">
        <f>IF(OR(T182="",N(J182)=0),"",T182/J182*1000)</f>
        <v/>
      </c>
      <c r="V182" s="19">
        <f>IF(OR(T182="",N(K182)+N(L182)+N(M182)=0),"",T182/(N(K182)+N(L182)+N(M182)))</f>
        <v/>
      </c>
      <c r="W182" s="19">
        <f>IF(OR(T182="",N(P182)=0),"",T182/P182)</f>
        <v/>
      </c>
      <c r="X182" s="20">
        <f>IF(OR(T182="",N(T182)=0,Q182=""),"",Q182/T182)</f>
        <v/>
      </c>
    </row>
    <row r="183">
      <c r="Q183" s="19" t="n"/>
      <c r="R183" s="19" t="n"/>
      <c r="S183" s="19" t="n"/>
      <c r="T183" s="19">
        <f>IF(AND(R183="",S183=""),"",N(R183)+N(S183))</f>
        <v/>
      </c>
      <c r="U183" s="19">
        <f>IF(OR(T183="",N(J183)=0),"",T183/J183*1000)</f>
        <v/>
      </c>
      <c r="V183" s="19">
        <f>IF(OR(T183="",N(K183)+N(L183)+N(M183)=0),"",T183/(N(K183)+N(L183)+N(M183)))</f>
        <v/>
      </c>
      <c r="W183" s="19">
        <f>IF(OR(T183="",N(P183)=0),"",T183/P183)</f>
        <v/>
      </c>
      <c r="X183" s="20">
        <f>IF(OR(T183="",N(T183)=0,Q183=""),"",Q183/T183)</f>
        <v/>
      </c>
    </row>
    <row r="184">
      <c r="Q184" s="19" t="n"/>
      <c r="R184" s="19" t="n"/>
      <c r="S184" s="19" t="n"/>
      <c r="T184" s="19">
        <f>IF(AND(R184="",S184=""),"",N(R184)+N(S184))</f>
        <v/>
      </c>
      <c r="U184" s="19">
        <f>IF(OR(T184="",N(J184)=0),"",T184/J184*1000)</f>
        <v/>
      </c>
      <c r="V184" s="19">
        <f>IF(OR(T184="",N(K184)+N(L184)+N(M184)=0),"",T184/(N(K184)+N(L184)+N(M184)))</f>
        <v/>
      </c>
      <c r="W184" s="19">
        <f>IF(OR(T184="",N(P184)=0),"",T184/P184)</f>
        <v/>
      </c>
      <c r="X184" s="20">
        <f>IF(OR(T184="",N(T184)=0,Q184=""),"",Q184/T184)</f>
        <v/>
      </c>
    </row>
    <row r="185">
      <c r="Q185" s="19" t="n"/>
      <c r="R185" s="19" t="n"/>
      <c r="S185" s="19" t="n"/>
      <c r="T185" s="19">
        <f>IF(AND(R185="",S185=""),"",N(R185)+N(S185))</f>
        <v/>
      </c>
      <c r="U185" s="19">
        <f>IF(OR(T185="",N(J185)=0),"",T185/J185*1000)</f>
        <v/>
      </c>
      <c r="V185" s="19">
        <f>IF(OR(T185="",N(K185)+N(L185)+N(M185)=0),"",T185/(N(K185)+N(L185)+N(M185)))</f>
        <v/>
      </c>
      <c r="W185" s="19">
        <f>IF(OR(T185="",N(P185)=0),"",T185/P185)</f>
        <v/>
      </c>
      <c r="X185" s="20">
        <f>IF(OR(T185="",N(T185)=0,Q185=""),"",Q185/T185)</f>
        <v/>
      </c>
    </row>
    <row r="186">
      <c r="Q186" s="19" t="n"/>
      <c r="R186" s="19" t="n"/>
      <c r="S186" s="19" t="n"/>
      <c r="T186" s="19">
        <f>IF(AND(R186="",S186=""),"",N(R186)+N(S186))</f>
        <v/>
      </c>
      <c r="U186" s="19">
        <f>IF(OR(T186="",N(J186)=0),"",T186/J186*1000)</f>
        <v/>
      </c>
      <c r="V186" s="19">
        <f>IF(OR(T186="",N(K186)+N(L186)+N(M186)=0),"",T186/(N(K186)+N(L186)+N(M186)))</f>
        <v/>
      </c>
      <c r="W186" s="19">
        <f>IF(OR(T186="",N(P186)=0),"",T186/P186)</f>
        <v/>
      </c>
      <c r="X186" s="20">
        <f>IF(OR(T186="",N(T186)=0,Q186=""),"",Q186/T186)</f>
        <v/>
      </c>
    </row>
    <row r="187">
      <c r="Q187" s="19" t="n"/>
      <c r="R187" s="19" t="n"/>
      <c r="S187" s="19" t="n"/>
      <c r="T187" s="19">
        <f>IF(AND(R187="",S187=""),"",N(R187)+N(S187))</f>
        <v/>
      </c>
      <c r="U187" s="19">
        <f>IF(OR(T187="",N(J187)=0),"",T187/J187*1000)</f>
        <v/>
      </c>
      <c r="V187" s="19">
        <f>IF(OR(T187="",N(K187)+N(L187)+N(M187)=0),"",T187/(N(K187)+N(L187)+N(M187)))</f>
        <v/>
      </c>
      <c r="W187" s="19">
        <f>IF(OR(T187="",N(P187)=0),"",T187/P187)</f>
        <v/>
      </c>
      <c r="X187" s="20">
        <f>IF(OR(T187="",N(T187)=0,Q187=""),"",Q187/T187)</f>
        <v/>
      </c>
    </row>
    <row r="188">
      <c r="Q188" s="19" t="n"/>
      <c r="R188" s="19" t="n"/>
      <c r="S188" s="19" t="n"/>
      <c r="T188" s="19">
        <f>IF(AND(R188="",S188=""),"",N(R188)+N(S188))</f>
        <v/>
      </c>
      <c r="U188" s="19">
        <f>IF(OR(T188="",N(J188)=0),"",T188/J188*1000)</f>
        <v/>
      </c>
      <c r="V188" s="19">
        <f>IF(OR(T188="",N(K188)+N(L188)+N(M188)=0),"",T188/(N(K188)+N(L188)+N(M188)))</f>
        <v/>
      </c>
      <c r="W188" s="19">
        <f>IF(OR(T188="",N(P188)=0),"",T188/P188)</f>
        <v/>
      </c>
      <c r="X188" s="20">
        <f>IF(OR(T188="",N(T188)=0,Q188=""),"",Q188/T188)</f>
        <v/>
      </c>
    </row>
    <row r="189">
      <c r="Q189" s="19" t="n"/>
      <c r="R189" s="19" t="n"/>
      <c r="S189" s="19" t="n"/>
      <c r="T189" s="19">
        <f>IF(AND(R189="",S189=""),"",N(R189)+N(S189))</f>
        <v/>
      </c>
      <c r="U189" s="19">
        <f>IF(OR(T189="",N(J189)=0),"",T189/J189*1000)</f>
        <v/>
      </c>
      <c r="V189" s="19">
        <f>IF(OR(T189="",N(K189)+N(L189)+N(M189)=0),"",T189/(N(K189)+N(L189)+N(M189)))</f>
        <v/>
      </c>
      <c r="W189" s="19">
        <f>IF(OR(T189="",N(P189)=0),"",T189/P189)</f>
        <v/>
      </c>
      <c r="X189" s="20">
        <f>IF(OR(T189="",N(T189)=0,Q189=""),"",Q189/T189)</f>
        <v/>
      </c>
    </row>
    <row r="190">
      <c r="Q190" s="19" t="n"/>
      <c r="R190" s="19" t="n"/>
      <c r="S190" s="19" t="n"/>
      <c r="T190" s="19">
        <f>IF(AND(R190="",S190=""),"",N(R190)+N(S190))</f>
        <v/>
      </c>
      <c r="U190" s="19">
        <f>IF(OR(T190="",N(J190)=0),"",T190/J190*1000)</f>
        <v/>
      </c>
      <c r="V190" s="19">
        <f>IF(OR(T190="",N(K190)+N(L190)+N(M190)=0),"",T190/(N(K190)+N(L190)+N(M190)))</f>
        <v/>
      </c>
      <c r="W190" s="19">
        <f>IF(OR(T190="",N(P190)=0),"",T190/P190)</f>
        <v/>
      </c>
      <c r="X190" s="20">
        <f>IF(OR(T190="",N(T190)=0,Q190=""),"",Q190/T190)</f>
        <v/>
      </c>
    </row>
    <row r="191">
      <c r="Q191" s="19" t="n"/>
      <c r="R191" s="19" t="n"/>
      <c r="S191" s="19" t="n"/>
      <c r="T191" s="19">
        <f>IF(AND(R191="",S191=""),"",N(R191)+N(S191))</f>
        <v/>
      </c>
      <c r="U191" s="19">
        <f>IF(OR(T191="",N(J191)=0),"",T191/J191*1000)</f>
        <v/>
      </c>
      <c r="V191" s="19">
        <f>IF(OR(T191="",N(K191)+N(L191)+N(M191)=0),"",T191/(N(K191)+N(L191)+N(M191)))</f>
        <v/>
      </c>
      <c r="W191" s="19">
        <f>IF(OR(T191="",N(P191)=0),"",T191/P191)</f>
        <v/>
      </c>
      <c r="X191" s="20">
        <f>IF(OR(T191="",N(T191)=0,Q191=""),"",Q191/T191)</f>
        <v/>
      </c>
    </row>
    <row r="192">
      <c r="Q192" s="19" t="n"/>
      <c r="R192" s="19" t="n"/>
      <c r="S192" s="19" t="n"/>
      <c r="T192" s="19">
        <f>IF(AND(R192="",S192=""),"",N(R192)+N(S192))</f>
        <v/>
      </c>
      <c r="U192" s="19">
        <f>IF(OR(T192="",N(J192)=0),"",T192/J192*1000)</f>
        <v/>
      </c>
      <c r="V192" s="19">
        <f>IF(OR(T192="",N(K192)+N(L192)+N(M192)=0),"",T192/(N(K192)+N(L192)+N(M192)))</f>
        <v/>
      </c>
      <c r="W192" s="19">
        <f>IF(OR(T192="",N(P192)=0),"",T192/P192)</f>
        <v/>
      </c>
      <c r="X192" s="20">
        <f>IF(OR(T192="",N(T192)=0,Q192=""),"",Q192/T192)</f>
        <v/>
      </c>
    </row>
    <row r="193">
      <c r="Q193" s="19" t="n"/>
      <c r="R193" s="19" t="n"/>
      <c r="S193" s="19" t="n"/>
      <c r="T193" s="19">
        <f>IF(AND(R193="",S193=""),"",N(R193)+N(S193))</f>
        <v/>
      </c>
      <c r="U193" s="19">
        <f>IF(OR(T193="",N(J193)=0),"",T193/J193*1000)</f>
        <v/>
      </c>
      <c r="V193" s="19">
        <f>IF(OR(T193="",N(K193)+N(L193)+N(M193)=0),"",T193/(N(K193)+N(L193)+N(M193)))</f>
        <v/>
      </c>
      <c r="W193" s="19">
        <f>IF(OR(T193="",N(P193)=0),"",T193/P193)</f>
        <v/>
      </c>
      <c r="X193" s="20">
        <f>IF(OR(T193="",N(T193)=0,Q193=""),"",Q193/T193)</f>
        <v/>
      </c>
    </row>
    <row r="194">
      <c r="Q194" s="19" t="n"/>
      <c r="R194" s="19" t="n"/>
      <c r="S194" s="19" t="n"/>
      <c r="T194" s="19">
        <f>IF(AND(R194="",S194=""),"",N(R194)+N(S194))</f>
        <v/>
      </c>
      <c r="U194" s="19">
        <f>IF(OR(T194="",N(J194)=0),"",T194/J194*1000)</f>
        <v/>
      </c>
      <c r="V194" s="19">
        <f>IF(OR(T194="",N(K194)+N(L194)+N(M194)=0),"",T194/(N(K194)+N(L194)+N(M194)))</f>
        <v/>
      </c>
      <c r="W194" s="19">
        <f>IF(OR(T194="",N(P194)=0),"",T194/P194)</f>
        <v/>
      </c>
      <c r="X194" s="20">
        <f>IF(OR(T194="",N(T194)=0,Q194=""),"",Q194/T194)</f>
        <v/>
      </c>
    </row>
    <row r="195">
      <c r="Q195" s="19" t="n"/>
      <c r="R195" s="19" t="n"/>
      <c r="S195" s="19" t="n"/>
      <c r="T195" s="19">
        <f>IF(AND(R195="",S195=""),"",N(R195)+N(S195))</f>
        <v/>
      </c>
      <c r="U195" s="19">
        <f>IF(OR(T195="",N(J195)=0),"",T195/J195*1000)</f>
        <v/>
      </c>
      <c r="V195" s="19">
        <f>IF(OR(T195="",N(K195)+N(L195)+N(M195)=0),"",T195/(N(K195)+N(L195)+N(M195)))</f>
        <v/>
      </c>
      <c r="W195" s="19">
        <f>IF(OR(T195="",N(P195)=0),"",T195/P195)</f>
        <v/>
      </c>
      <c r="X195" s="20">
        <f>IF(OR(T195="",N(T195)=0,Q195=""),"",Q195/T195)</f>
        <v/>
      </c>
    </row>
    <row r="196">
      <c r="Q196" s="19" t="n"/>
      <c r="R196" s="19" t="n"/>
      <c r="S196" s="19" t="n"/>
      <c r="T196" s="19">
        <f>IF(AND(R196="",S196=""),"",N(R196)+N(S196))</f>
        <v/>
      </c>
      <c r="U196" s="19">
        <f>IF(OR(T196="",N(J196)=0),"",T196/J196*1000)</f>
        <v/>
      </c>
      <c r="V196" s="19">
        <f>IF(OR(T196="",N(K196)+N(L196)+N(M196)=0),"",T196/(N(K196)+N(L196)+N(M196)))</f>
        <v/>
      </c>
      <c r="W196" s="19">
        <f>IF(OR(T196="",N(P196)=0),"",T196/P196)</f>
        <v/>
      </c>
      <c r="X196" s="20">
        <f>IF(OR(T196="",N(T196)=0,Q196=""),"",Q196/T196)</f>
        <v/>
      </c>
    </row>
    <row r="197">
      <c r="Q197" s="19" t="n"/>
      <c r="R197" s="19" t="n"/>
      <c r="S197" s="19" t="n"/>
      <c r="T197" s="19">
        <f>IF(AND(R197="",S197=""),"",N(R197)+N(S197))</f>
        <v/>
      </c>
      <c r="U197" s="19">
        <f>IF(OR(T197="",N(J197)=0),"",T197/J197*1000)</f>
        <v/>
      </c>
      <c r="V197" s="19">
        <f>IF(OR(T197="",N(K197)+N(L197)+N(M197)=0),"",T197/(N(K197)+N(L197)+N(M197)))</f>
        <v/>
      </c>
      <c r="W197" s="19">
        <f>IF(OR(T197="",N(P197)=0),"",T197/P197)</f>
        <v/>
      </c>
      <c r="X197" s="20">
        <f>IF(OR(T197="",N(T197)=0,Q197=""),"",Q197/T197)</f>
        <v/>
      </c>
    </row>
    <row r="198">
      <c r="Q198" s="19" t="n"/>
      <c r="R198" s="19" t="n"/>
      <c r="S198" s="19" t="n"/>
      <c r="T198" s="19">
        <f>IF(AND(R198="",S198=""),"",N(R198)+N(S198))</f>
        <v/>
      </c>
      <c r="U198" s="19">
        <f>IF(OR(T198="",N(J198)=0),"",T198/J198*1000)</f>
        <v/>
      </c>
      <c r="V198" s="19">
        <f>IF(OR(T198="",N(K198)+N(L198)+N(M198)=0),"",T198/(N(K198)+N(L198)+N(M198)))</f>
        <v/>
      </c>
      <c r="W198" s="19">
        <f>IF(OR(T198="",N(P198)=0),"",T198/P198)</f>
        <v/>
      </c>
      <c r="X198" s="20">
        <f>IF(OR(T198="",N(T198)=0,Q198=""),"",Q198/T198)</f>
        <v/>
      </c>
    </row>
    <row r="199">
      <c r="Q199" s="19" t="n"/>
      <c r="R199" s="19" t="n"/>
      <c r="S199" s="19" t="n"/>
      <c r="T199" s="19">
        <f>IF(AND(R199="",S199=""),"",N(R199)+N(S199))</f>
        <v/>
      </c>
      <c r="U199" s="19">
        <f>IF(OR(T199="",N(J199)=0),"",T199/J199*1000)</f>
        <v/>
      </c>
      <c r="V199" s="19">
        <f>IF(OR(T199="",N(K199)+N(L199)+N(M199)=0),"",T199/(N(K199)+N(L199)+N(M199)))</f>
        <v/>
      </c>
      <c r="W199" s="19">
        <f>IF(OR(T199="",N(P199)=0),"",T199/P199)</f>
        <v/>
      </c>
      <c r="X199" s="20">
        <f>IF(OR(T199="",N(T199)=0,Q199=""),"",Q199/T199)</f>
        <v/>
      </c>
    </row>
    <row r="200">
      <c r="Q200" s="19" t="n"/>
      <c r="R200" s="19" t="n"/>
      <c r="S200" s="19" t="n"/>
      <c r="T200" s="19">
        <f>IF(AND(R200="",S200=""),"",N(R200)+N(S200))</f>
        <v/>
      </c>
      <c r="U200" s="19">
        <f>IF(OR(T200="",N(J200)=0),"",T200/J200*1000)</f>
        <v/>
      </c>
      <c r="V200" s="19">
        <f>IF(OR(T200="",N(K200)+N(L200)+N(M200)=0),"",T200/(N(K200)+N(L200)+N(M200)))</f>
        <v/>
      </c>
      <c r="W200" s="19">
        <f>IF(OR(T200="",N(P200)=0),"",T200/P200)</f>
        <v/>
      </c>
      <c r="X200" s="20">
        <f>IF(OR(T200="",N(T200)=0,Q200=""),"",Q200/T200)</f>
        <v/>
      </c>
    </row>
    <row r="201">
      <c r="Q201" s="19" t="n"/>
      <c r="R201" s="19" t="n"/>
      <c r="S201" s="19" t="n"/>
      <c r="T201" s="19">
        <f>IF(AND(R201="",S201=""),"",N(R201)+N(S201))</f>
        <v/>
      </c>
      <c r="U201" s="19">
        <f>IF(OR(T201="",N(J201)=0),"",T201/J201*1000)</f>
        <v/>
      </c>
      <c r="V201" s="19">
        <f>IF(OR(T201="",N(K201)+N(L201)+N(M201)=0),"",T201/(N(K201)+N(L201)+N(M201)))</f>
        <v/>
      </c>
      <c r="W201" s="19">
        <f>IF(OR(T201="",N(P201)=0),"",T201/P201)</f>
        <v/>
      </c>
      <c r="X201" s="20">
        <f>IF(OR(T201="",N(T201)=0,Q201=""),"",Q201/T201)</f>
        <v/>
      </c>
    </row>
    <row r="202">
      <c r="Q202" s="19" t="n"/>
      <c r="R202" s="19" t="n"/>
      <c r="S202" s="19" t="n"/>
      <c r="T202" s="19">
        <f>IF(AND(R202="",S202=""),"",N(R202)+N(S202))</f>
        <v/>
      </c>
      <c r="U202" s="19">
        <f>IF(OR(T202="",N(J202)=0),"",T202/J202*1000)</f>
        <v/>
      </c>
      <c r="V202" s="19">
        <f>IF(OR(T202="",N(K202)+N(L202)+N(M202)=0),"",T202/(N(K202)+N(L202)+N(M202)))</f>
        <v/>
      </c>
      <c r="W202" s="19">
        <f>IF(OR(T202="",N(P202)=0),"",T202/P202)</f>
        <v/>
      </c>
      <c r="X202" s="20">
        <f>IF(OR(T202="",N(T202)=0,Q202=""),"",Q202/T202)</f>
        <v/>
      </c>
    </row>
    <row r="203">
      <c r="Q203" s="19" t="n"/>
      <c r="R203" s="19" t="n"/>
      <c r="S203" s="19" t="n"/>
      <c r="T203" s="19">
        <f>IF(AND(R203="",S203=""),"",N(R203)+N(S203))</f>
        <v/>
      </c>
      <c r="U203" s="19">
        <f>IF(OR(T203="",N(J203)=0),"",T203/J203*1000)</f>
        <v/>
      </c>
      <c r="V203" s="19">
        <f>IF(OR(T203="",N(K203)+N(L203)+N(M203)=0),"",T203/(N(K203)+N(L203)+N(M203)))</f>
        <v/>
      </c>
      <c r="W203" s="19">
        <f>IF(OR(T203="",N(P203)=0),"",T203/P203)</f>
        <v/>
      </c>
      <c r="X203" s="20">
        <f>IF(OR(T203="",N(T203)=0,Q203=""),"",Q203/T203)</f>
        <v/>
      </c>
    </row>
    <row r="204">
      <c r="Q204" s="19" t="n"/>
      <c r="R204" s="19" t="n"/>
      <c r="S204" s="19" t="n"/>
      <c r="T204" s="19">
        <f>IF(AND(R204="",S204=""),"",N(R204)+N(S204))</f>
        <v/>
      </c>
      <c r="U204" s="19">
        <f>IF(OR(T204="",N(J204)=0),"",T204/J204*1000)</f>
        <v/>
      </c>
      <c r="V204" s="19">
        <f>IF(OR(T204="",N(K204)+N(L204)+N(M204)=0),"",T204/(N(K204)+N(L204)+N(M204)))</f>
        <v/>
      </c>
      <c r="W204" s="19">
        <f>IF(OR(T204="",N(P204)=0),"",T204/P204)</f>
        <v/>
      </c>
      <c r="X204" s="20">
        <f>IF(OR(T204="",N(T204)=0,Q204=""),"",Q204/T204)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8" customWidth="1" min="2" max="2"/>
    <col width="60" customWidth="1" min="3" max="3"/>
  </cols>
  <sheetData>
    <row r="1">
      <c r="A1" s="6" t="inlineStr">
        <is>
          <t>Campaign report</t>
        </is>
      </c>
    </row>
    <row r="2">
      <c r="A2" s="7" t="inlineStr">
        <is>
          <t>Calculated from the Tracker. Delete the EXAMPLE row there first or it counts.</t>
        </is>
      </c>
    </row>
    <row r="4">
      <c r="A4" s="8" t="inlineStr">
        <is>
          <t>Metric</t>
        </is>
      </c>
      <c r="B4" s="8" t="inlineStr">
        <is>
          <t>Value</t>
        </is>
      </c>
      <c r="C4" s="8" t="inlineStr">
        <is>
          <t>Note</t>
        </is>
      </c>
    </row>
    <row r="5">
      <c r="A5" s="9" t="inlineStr">
        <is>
          <t>Deliverables tracked</t>
        </is>
      </c>
      <c r="B5" s="9">
        <f>COUNTA(Tracker!A5:A204)</f>
        <v/>
      </c>
      <c r="C5" s="9" t="inlineStr"/>
    </row>
    <row r="6">
      <c r="A6" s="9" t="inlineStr">
        <is>
          <t>Deliverables live</t>
        </is>
      </c>
      <c r="B6" s="9">
        <f>COUNTA(Tracker!G5:G204)</f>
        <v/>
      </c>
      <c r="C6" s="9" t="inlineStr"/>
    </row>
    <row r="7">
      <c r="A7" s="9" t="inlineStr">
        <is>
          <t>Posting rate</t>
        </is>
      </c>
      <c r="B7" s="21">
        <f>IFERROR(B6/B5,0)</f>
        <v/>
      </c>
      <c r="C7" s="9" t="inlineStr">
        <is>
          <t>Live / tracked. Gifting-only programs run far lower than paid ones.</t>
        </is>
      </c>
    </row>
    <row r="8">
      <c r="A8" s="9" t="inlineStr">
        <is>
          <t>Total cost</t>
        </is>
      </c>
      <c r="B8" s="22">
        <f>SUM(Tracker!T5:T204)</f>
        <v/>
      </c>
      <c r="C8" s="9" t="inlineStr"/>
    </row>
    <row r="9">
      <c r="A9" s="9" t="inlineStr">
        <is>
          <t>Total views / reach</t>
        </is>
      </c>
      <c r="B9" s="9">
        <f>SUM(Tracker!J5:J204)</f>
        <v/>
      </c>
      <c r="C9" s="9" t="inlineStr"/>
    </row>
    <row r="10">
      <c r="A10" s="9" t="inlineStr">
        <is>
          <t>Total engagements</t>
        </is>
      </c>
      <c r="B10" s="9">
        <f>SUM(Tracker!K5:M204)</f>
        <v/>
      </c>
      <c r="C10" s="9" t="inlineStr">
        <is>
          <t>Likes + comments + shares + saves.</t>
        </is>
      </c>
    </row>
    <row r="11">
      <c r="A11" s="9" t="inlineStr">
        <is>
          <t>Blended CPM</t>
        </is>
      </c>
      <c r="B11" s="22">
        <f>IFERROR(B8/B9*1000,0)</f>
        <v/>
      </c>
      <c r="C11" s="9" t="inlineStr">
        <is>
          <t>Cost per 1,000 views.</t>
        </is>
      </c>
    </row>
    <row r="12">
      <c r="A12" s="9" t="inlineStr">
        <is>
          <t>Blended cost per engagement</t>
        </is>
      </c>
      <c r="B12" s="22">
        <f>IFERROR(B8/B10,0)</f>
        <v/>
      </c>
      <c r="C12" s="9" t="inlineStr"/>
    </row>
    <row r="13">
      <c r="A13" s="9" t="inlineStr">
        <is>
          <t>Link clicks</t>
        </is>
      </c>
      <c r="B13" s="9">
        <f>SUM(Tracker!N5:N204)</f>
        <v/>
      </c>
      <c r="C13" s="9" t="inlineStr"/>
    </row>
    <row r="14">
      <c r="A14" s="9" t="inlineStr">
        <is>
          <t>Orders</t>
        </is>
      </c>
      <c r="B14" s="9">
        <f>SUM(Tracker!P5:P204)</f>
        <v/>
      </c>
      <c r="C14" s="9" t="inlineStr">
        <is>
          <t>Code and link orders only. Undercounts: many buyers never use the code.</t>
        </is>
      </c>
    </row>
    <row r="15">
      <c r="A15" s="9" t="inlineStr">
        <is>
          <t>Revenue</t>
        </is>
      </c>
      <c r="B15" s="22">
        <f>SUM(Tracker!Q5:Q204)</f>
        <v/>
      </c>
      <c r="C15" s="9" t="inlineStr"/>
    </row>
    <row r="16">
      <c r="A16" s="9" t="inlineStr">
        <is>
          <t>Cost per order</t>
        </is>
      </c>
      <c r="B16" s="22">
        <f>IFERROR(B8/B14,0)</f>
        <v/>
      </c>
      <c r="C16" s="9" t="inlineStr"/>
    </row>
    <row r="17">
      <c r="A17" s="9" t="inlineStr">
        <is>
          <t>ROAS</t>
        </is>
      </c>
      <c r="B17" s="23">
        <f>IFERROR(B15/B8,0)</f>
        <v/>
      </c>
      <c r="C17" s="9" t="inlineStr">
        <is>
          <t>Revenue / cost.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pane="topRight"/>
      <selection pane="bottomLeft"/>
      <selection pane="bottom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10" customWidth="1" min="3" max="3"/>
    <col width="11" customWidth="1" min="4" max="4"/>
    <col width="10" customWidth="1" min="5" max="5"/>
    <col width="12" customWidth="1" min="6" max="6"/>
  </cols>
  <sheetData>
    <row r="1">
      <c r="A1" s="6" t="inlineStr">
        <is>
          <t>Benchmarks from Cheerful data</t>
        </is>
      </c>
    </row>
    <row r="2">
      <c r="A2" s="7" t="inlineStr">
        <is>
          <t>Medians from real campaigns on Cheerful. Middle half = 25th to 75th percentile. Use them to sanity-check, not as a price list.</t>
        </is>
      </c>
    </row>
    <row r="4">
      <c r="A4" s="24" t="inlineStr">
        <is>
          <t>Instagram engagement rate by follower band (5,924 accounts, 2026-08-17 to 2026-09-06, accounts hiding likes excluded)</t>
        </is>
      </c>
    </row>
    <row r="5">
      <c r="A5" s="8" t="inlineStr">
        <is>
          <t>Band min followers</t>
        </is>
      </c>
      <c r="B5" s="8" t="inlineStr">
        <is>
          <t>Band</t>
        </is>
      </c>
      <c r="C5" s="8" t="inlineStr">
        <is>
          <t>p25 %</t>
        </is>
      </c>
      <c r="D5" s="8" t="inlineStr">
        <is>
          <t>Median %</t>
        </is>
      </c>
      <c r="E5" s="8" t="inlineStr">
        <is>
          <t>p75 %</t>
        </is>
      </c>
      <c r="F5" s="8" t="inlineStr">
        <is>
          <t>Accounts (n)</t>
        </is>
      </c>
    </row>
    <row r="6">
      <c r="A6" s="9" t="n">
        <v>1000</v>
      </c>
      <c r="B6" s="9" t="inlineStr">
        <is>
          <t>1K–10K followers</t>
        </is>
      </c>
      <c r="C6" s="9" t="n">
        <v>1.12</v>
      </c>
      <c r="D6" s="9" t="n">
        <v>2.6</v>
      </c>
      <c r="E6" s="9" t="n">
        <v>5.6</v>
      </c>
      <c r="F6" s="9" t="n">
        <v>2426</v>
      </c>
    </row>
    <row r="7">
      <c r="A7" s="9" t="n">
        <v>10000</v>
      </c>
      <c r="B7" s="9" t="inlineStr">
        <is>
          <t>10K–50K followers</t>
        </is>
      </c>
      <c r="C7" s="9" t="n">
        <v>0.65</v>
      </c>
      <c r="D7" s="9" t="n">
        <v>1.61</v>
      </c>
      <c r="E7" s="9" t="n">
        <v>3.95</v>
      </c>
      <c r="F7" s="9" t="n">
        <v>2403</v>
      </c>
    </row>
    <row r="8">
      <c r="A8" s="9" t="n">
        <v>50000</v>
      </c>
      <c r="B8" s="9" t="inlineStr">
        <is>
          <t>50K–100K followers</t>
        </is>
      </c>
      <c r="C8" s="9" t="n">
        <v>0.47</v>
      </c>
      <c r="D8" s="9" t="n">
        <v>1.27</v>
      </c>
      <c r="E8" s="9" t="n">
        <v>3.29</v>
      </c>
      <c r="F8" s="9" t="n">
        <v>496</v>
      </c>
    </row>
    <row r="9">
      <c r="A9" s="9" t="n">
        <v>100000</v>
      </c>
      <c r="B9" s="9" t="inlineStr">
        <is>
          <t>100K–500K followers</t>
        </is>
      </c>
      <c r="C9" s="9" t="n">
        <v>0.28</v>
      </c>
      <c r="D9" s="9" t="n">
        <v>0.9399999999999999</v>
      </c>
      <c r="E9" s="9" t="n">
        <v>2.42</v>
      </c>
      <c r="F9" s="9" t="n">
        <v>487</v>
      </c>
    </row>
    <row r="10">
      <c r="A10" s="9" t="n">
        <v>500000</v>
      </c>
      <c r="B10" s="9" t="inlineStr">
        <is>
          <t>500K–1M followers</t>
        </is>
      </c>
      <c r="C10" s="9" t="n">
        <v>0.09</v>
      </c>
      <c r="D10" s="9" t="n">
        <v>0.23</v>
      </c>
      <c r="E10" s="9" t="n">
        <v>1.2</v>
      </c>
      <c r="F10" s="9" t="n">
        <v>45</v>
      </c>
    </row>
    <row r="11">
      <c r="A11" s="9" t="n">
        <v>1000000</v>
      </c>
      <c r="B11" s="9" t="inlineStr">
        <is>
          <t>1M+ followers</t>
        </is>
      </c>
      <c r="C11" s="9" t="n">
        <v>0.12</v>
      </c>
      <c r="D11" s="9" t="n">
        <v>0.27</v>
      </c>
      <c r="E11" s="9" t="n">
        <v>0.57</v>
      </c>
      <c r="F11" s="9" t="n">
        <v>67</v>
      </c>
    </row>
    <row r="14">
      <c r="A14" s="24" t="inlineStr">
        <is>
          <t>What creators asked vs what brands offered, USD per deal, by follower tier (measured 2026-09-16)</t>
        </is>
      </c>
    </row>
    <row r="15">
      <c r="A15" s="8" t="inlineStr">
        <is>
          <t>Tier</t>
        </is>
      </c>
      <c r="B15" s="8" t="inlineStr">
        <is>
          <t>Creator ask median</t>
        </is>
      </c>
      <c r="C15" s="8" t="inlineStr">
        <is>
          <t>Ask middle half</t>
        </is>
      </c>
      <c r="D15" s="8" t="inlineStr">
        <is>
          <t>Asks (n)</t>
        </is>
      </c>
      <c r="E15" s="8" t="inlineStr">
        <is>
          <t>Brand offer median</t>
        </is>
      </c>
      <c r="F15" s="8" t="inlineStr">
        <is>
          <t>Offer middle half</t>
        </is>
      </c>
      <c r="G15" s="8" t="inlineStr">
        <is>
          <t>Offers (n)</t>
        </is>
      </c>
    </row>
    <row r="16">
      <c r="A16" s="9" t="inlineStr">
        <is>
          <t>1K-10K</t>
        </is>
      </c>
      <c r="B16" s="13" t="n">
        <v>450</v>
      </c>
      <c r="C16" s="9" t="inlineStr">
        <is>
          <t>$250-$850</t>
        </is>
      </c>
      <c r="D16" s="9" t="n">
        <v>220</v>
      </c>
      <c r="E16" s="13" t="n">
        <v>150</v>
      </c>
      <c r="F16" s="9" t="inlineStr">
        <is>
          <t>$150-$300</t>
        </is>
      </c>
      <c r="G16" s="9" t="n">
        <v>82</v>
      </c>
    </row>
    <row r="17">
      <c r="A17" s="9" t="inlineStr">
        <is>
          <t>10K-50K</t>
        </is>
      </c>
      <c r="B17" s="13" t="n">
        <v>500</v>
      </c>
      <c r="C17" s="9" t="inlineStr">
        <is>
          <t>$350-$1,300</t>
        </is>
      </c>
      <c r="D17" s="9" t="n">
        <v>422</v>
      </c>
      <c r="E17" s="13" t="n">
        <v>200</v>
      </c>
      <c r="F17" s="9" t="inlineStr">
        <is>
          <t>$150-$300</t>
        </is>
      </c>
      <c r="G17" s="9" t="n">
        <v>143</v>
      </c>
    </row>
    <row r="18">
      <c r="A18" s="9" t="inlineStr">
        <is>
          <t>50K-250K</t>
        </is>
      </c>
      <c r="B18" s="13" t="n">
        <v>1500</v>
      </c>
      <c r="C18" s="9" t="inlineStr">
        <is>
          <t>$500-$3,000</t>
        </is>
      </c>
      <c r="D18" s="9" t="n">
        <v>199</v>
      </c>
      <c r="E18" s="13" t="n">
        <v>650</v>
      </c>
      <c r="F18" s="9" t="inlineStr">
        <is>
          <t>$150-$2,125</t>
        </is>
      </c>
      <c r="G18" s="9" t="n">
        <v>44</v>
      </c>
    </row>
    <row r="19">
      <c r="A19" s="9" t="inlineStr">
        <is>
          <t>250K+</t>
        </is>
      </c>
      <c r="B19" s="13" t="n">
        <v>4250</v>
      </c>
      <c r="C19" s="9" t="inlineStr">
        <is>
          <t>$2,375-$10,125</t>
        </is>
      </c>
      <c r="D19" s="9" t="n">
        <v>64</v>
      </c>
      <c r="E19" s="13" t="n">
        <v>3000</v>
      </c>
      <c r="F19" s="9" t="inlineStr">
        <is>
          <t>$1,000-$8,500</t>
        </is>
      </c>
      <c r="G19" s="9" t="n">
        <v>29</v>
      </c>
    </row>
    <row r="22">
      <c r="A22" s="24" t="inlineStr">
        <is>
          <t>Creator asks per deliverable, USD</t>
        </is>
      </c>
    </row>
    <row r="23">
      <c r="A23" s="8" t="inlineStr">
        <is>
          <t>Deliverable</t>
        </is>
      </c>
      <c r="B23" s="8" t="inlineStr">
        <is>
          <t>Median ask</t>
        </is>
      </c>
      <c r="C23" s="8" t="inlineStr">
        <is>
          <t>Middle half</t>
        </is>
      </c>
      <c r="D23" s="8" t="inlineStr">
        <is>
          <t>Quotes (n)</t>
        </is>
      </c>
    </row>
    <row r="24">
      <c r="A24" s="9" t="inlineStr">
        <is>
          <t>Instagram Reel</t>
        </is>
      </c>
      <c r="B24" s="13" t="n">
        <v>1800</v>
      </c>
      <c r="C24" s="9" t="inlineStr">
        <is>
          <t>$500-$3,900</t>
        </is>
      </c>
      <c r="D24" s="9" t="n">
        <v>586</v>
      </c>
    </row>
    <row r="25">
      <c r="A25" s="9" t="inlineStr">
        <is>
          <t>Multi-item bundle</t>
        </is>
      </c>
      <c r="B25" s="13" t="n">
        <v>2900</v>
      </c>
      <c r="C25" s="9" t="inlineStr">
        <is>
          <t>$850-$7,000</t>
        </is>
      </c>
      <c r="D25" s="9" t="n">
        <v>389</v>
      </c>
    </row>
    <row r="26">
      <c r="A26" s="9" t="inlineStr">
        <is>
          <t>TikTok video</t>
        </is>
      </c>
      <c r="B26" s="13" t="n">
        <v>2000</v>
      </c>
      <c r="C26" s="9" t="inlineStr">
        <is>
          <t>$500-$3,500</t>
        </is>
      </c>
      <c r="D26" s="9" t="n">
        <v>332</v>
      </c>
    </row>
    <row r="27">
      <c r="A27" s="9" t="inlineStr">
        <is>
          <t>Story set</t>
        </is>
      </c>
      <c r="B27" s="13" t="n">
        <v>1000</v>
      </c>
      <c r="C27" s="9" t="inlineStr">
        <is>
          <t>$400-$2,500</t>
        </is>
      </c>
      <c r="D27" s="9" t="n">
        <v>287</v>
      </c>
    </row>
    <row r="28">
      <c r="A28" s="9" t="inlineStr">
        <is>
          <t>UGC video (no posting)</t>
        </is>
      </c>
      <c r="B28" s="13" t="n">
        <v>500</v>
      </c>
      <c r="C28" s="9" t="inlineStr">
        <is>
          <t>$282-$1,600</t>
        </is>
      </c>
      <c r="D28" s="9" t="n">
        <v>211</v>
      </c>
    </row>
    <row r="29">
      <c r="A29" s="9" t="inlineStr">
        <is>
          <t>Long-form video</t>
        </is>
      </c>
      <c r="B29" s="13" t="n">
        <v>5000</v>
      </c>
      <c r="C29" s="9" t="inlineStr">
        <is>
          <t>$2,000-$10,000</t>
        </is>
      </c>
      <c r="D29" s="9" t="n">
        <v>195</v>
      </c>
    </row>
    <row r="30">
      <c r="A30" s="9" t="inlineStr">
        <is>
          <t>Video integration</t>
        </is>
      </c>
      <c r="B30" s="13" t="n">
        <v>3000</v>
      </c>
      <c r="C30" s="9" t="inlineStr">
        <is>
          <t>$1,500-$5,800</t>
        </is>
      </c>
      <c r="D30" s="9" t="n">
        <v>161</v>
      </c>
    </row>
    <row r="31">
      <c r="A31" s="9" t="inlineStr">
        <is>
          <t>Short / Reel (YouTube, TikTok)</t>
        </is>
      </c>
      <c r="B31" s="13" t="n">
        <v>2500</v>
      </c>
      <c r="C31" s="9" t="inlineStr">
        <is>
          <t>$850-$4,000</t>
        </is>
      </c>
      <c r="D31" s="9" t="n">
        <v>129</v>
      </c>
    </row>
    <row r="32">
      <c r="A32" s="9" t="inlineStr">
        <is>
          <t>Feed post</t>
        </is>
      </c>
      <c r="B32" s="13" t="n">
        <v>1500</v>
      </c>
      <c r="C32" s="9" t="inlineStr">
        <is>
          <t>$600-$3,000</t>
        </is>
      </c>
      <c r="D32" s="9" t="n">
        <v>42</v>
      </c>
    </row>
    <row r="33">
      <c r="A33" s="9" t="inlineStr">
        <is>
          <t>Carousel</t>
        </is>
      </c>
      <c r="B33" s="13" t="n">
        <v>2000</v>
      </c>
      <c r="C33" s="9" t="inlineStr">
        <is>
          <t>$366-$5,875</t>
        </is>
      </c>
      <c r="D33" s="9" t="n">
        <v>24</v>
      </c>
    </row>
    <row r="35">
      <c r="A35" s="7" t="inlineStr">
        <is>
          <t>Source and method: cheerful.ai/research/influencer-rates and cheerful.ai/research/instagram-engagement-benchmarks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2026-09-23T17:50:18Z</dcterms:created>
  <dcterms:modified xsi:type="dcterms:W3CDTF">2026-09-23T17:50:18Z</dcterms:modified>
</cp:coreProperties>
</file>